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  <sheet state="visible" name="30 year plan sample real estate" sheetId="2" r:id="rId5"/>
    <sheet state="visible" name="30 year plan sample notes" sheetId="3" r:id="rId6"/>
  </sheets>
  <definedNames/>
  <calcPr/>
  <extLst>
    <ext uri="GoogleSheetsCustomDataVersion2">
      <go:sheetsCustomData xmlns:go="http://customooxmlschemas.google.com/" r:id="rId7" roundtripDataChecksum="pP3i1zfunv8x4DGNJLry8vHugU42o81BXFgxMY64uvA="/>
    </ext>
  </extLst>
</workbook>
</file>

<file path=xl/sharedStrings.xml><?xml version="1.0" encoding="utf-8"?>
<sst xmlns="http://schemas.openxmlformats.org/spreadsheetml/2006/main" count="228" uniqueCount="184">
  <si>
    <t>Jan</t>
  </si>
  <si>
    <t>Feb</t>
  </si>
  <si>
    <t>March</t>
  </si>
  <si>
    <t xml:space="preserve">April 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</si>
  <si>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</si>
  <si>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</si>
  <si>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</si>
  <si>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</si>
  <si>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</si>
  <si>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</si>
  <si>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</si>
  <si>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>December</t>
  </si>
  <si>
    <t>ASSETS</t>
  </si>
  <si>
    <t>Bank of America (Personal Checking)</t>
  </si>
  <si>
    <t>Robinhood</t>
  </si>
  <si>
    <t>Business Savings Account</t>
  </si>
  <si>
    <t>Business Checking (Chase)</t>
  </si>
  <si>
    <t xml:space="preserve">401k </t>
  </si>
  <si>
    <t>Tesla Model 3</t>
  </si>
  <si>
    <t>Personal Home-123 Main street</t>
  </si>
  <si>
    <t>Rental Property -256 Johnson Street</t>
  </si>
  <si>
    <t>TOTAL ASSETS</t>
  </si>
  <si>
    <t>LIABILITIES</t>
  </si>
  <si>
    <t>Credit Card #1</t>
  </si>
  <si>
    <t>Credit Card #2</t>
  </si>
  <si>
    <t>Student Loans</t>
  </si>
  <si>
    <t>Tesla Model 3 Loan</t>
  </si>
  <si>
    <t>Personal Home Mortgage-123 Main street</t>
  </si>
  <si>
    <t>Rental Property Mortgage-256 Johnson street</t>
  </si>
  <si>
    <t>TOTAL LIABILITIES</t>
  </si>
  <si>
    <t>NET WORTH</t>
  </si>
  <si>
    <t>ANNUAL CASH FLOW (EARNED)</t>
  </si>
  <si>
    <t>ANNUAL CASH FLOW (UNEARNED)</t>
  </si>
  <si>
    <t>General Assumptions</t>
  </si>
  <si>
    <t>All Real Estate gains 6% equity growth per year</t>
  </si>
  <si>
    <t>All Loans paid off in 20 years</t>
  </si>
  <si>
    <t>Stock Market - $20K per year at an annual return of 4%</t>
  </si>
  <si>
    <t>Whole Life Policy - $100,000 total deposit per year &amp; 6% return on my cash</t>
  </si>
  <si>
    <t>Assets</t>
  </si>
  <si>
    <t>Stock Market</t>
  </si>
  <si>
    <t>Whole Life Policy</t>
  </si>
  <si>
    <t>5689 Wickerdale Lane</t>
  </si>
  <si>
    <t>4647 Walden Way</t>
  </si>
  <si>
    <t>8925 W. 78th Ave</t>
  </si>
  <si>
    <t>11308 E. Utah Place</t>
  </si>
  <si>
    <t>10001 E. Evans Ave</t>
  </si>
  <si>
    <t>485 S. Logan St</t>
  </si>
  <si>
    <t>Investment Property 1</t>
  </si>
  <si>
    <t>Investment Property 2</t>
  </si>
  <si>
    <t>Investment Property 3</t>
  </si>
  <si>
    <t>Investment Property 4</t>
  </si>
  <si>
    <t>Investment Property 5</t>
  </si>
  <si>
    <t>Investment Property 6</t>
  </si>
  <si>
    <t>Investment Property 7</t>
  </si>
  <si>
    <t>Investment Property 8</t>
  </si>
  <si>
    <t>Investment Property 9</t>
  </si>
  <si>
    <t>Investment Property 10</t>
  </si>
  <si>
    <t>Investment Property 11</t>
  </si>
  <si>
    <t>Investment Property 12</t>
  </si>
  <si>
    <t>Investment Property 13</t>
  </si>
  <si>
    <t>Investment Property 14</t>
  </si>
  <si>
    <t>Investment Property 15</t>
  </si>
  <si>
    <t>Investment Property 16</t>
  </si>
  <si>
    <t>200 Unit Apartment Building</t>
  </si>
  <si>
    <t>Investment Prooperty 17</t>
  </si>
  <si>
    <t>Investment Property 18</t>
  </si>
  <si>
    <t>Investment Propoerty 19</t>
  </si>
  <si>
    <t>Investment Propoerty 20</t>
  </si>
  <si>
    <t>Investment Property 21</t>
  </si>
  <si>
    <t>Investment Propoerty 22</t>
  </si>
  <si>
    <t>Investment Propoerty 23</t>
  </si>
  <si>
    <t>Investment Property 24</t>
  </si>
  <si>
    <t>Investment Prooperty 25</t>
  </si>
  <si>
    <t>Investment Property 26</t>
  </si>
  <si>
    <t>Investment Propoerty 27</t>
  </si>
  <si>
    <t>Investment Propoerty 28</t>
  </si>
  <si>
    <t>Investment Property 29</t>
  </si>
  <si>
    <t>Investment Propoerty 30</t>
  </si>
  <si>
    <t>Total</t>
  </si>
  <si>
    <t xml:space="preserve">Liabilities </t>
  </si>
  <si>
    <t>Networth</t>
  </si>
  <si>
    <t xml:space="preserve">Assumptions </t>
  </si>
  <si>
    <t>By year 5 Purchase an apartment Complex (20+ Units)</t>
  </si>
  <si>
    <t>All profit per property goes towards the principal - all loans paid off in 20 years</t>
  </si>
  <si>
    <t>30 Year Plan- SAMPLE</t>
  </si>
  <si>
    <t>Buy 1 $150K+ property per year for first 15 - 20% down</t>
  </si>
  <si>
    <t>All Real Estate gains 3% equity growth per year</t>
  </si>
  <si>
    <t>All Loans paid off in 15 years</t>
  </si>
  <si>
    <t>Notes payoff in 5 years and then are invested at 12%. 8% is used for cash flow. Remaining 4% allows the protfolio to appreciate</t>
  </si>
  <si>
    <t>3623 E Earl</t>
  </si>
  <si>
    <t>Zaragoza</t>
  </si>
  <si>
    <t>Union</t>
  </si>
  <si>
    <t>Walnut</t>
  </si>
  <si>
    <t>Spanish Moss Note Rec</t>
  </si>
  <si>
    <t>Dowling Note Rec</t>
  </si>
  <si>
    <t>20534 Sunset</t>
  </si>
  <si>
    <t>829 Prescott Heights</t>
  </si>
  <si>
    <t>1293 Goodwin, Chino Valley, AZ</t>
  </si>
  <si>
    <t>4410 N Katie Cir W</t>
  </si>
  <si>
    <t>2020 Note Rec 1</t>
  </si>
  <si>
    <t>2020 Note Rec 2</t>
  </si>
  <si>
    <t>2020 Note Rec 3</t>
  </si>
  <si>
    <t>2020 Note Rec 4</t>
  </si>
  <si>
    <t>2020 Note Rec 5</t>
  </si>
  <si>
    <t>2020 Note Rec 6</t>
  </si>
  <si>
    <t>2021 Note Rec 1</t>
  </si>
  <si>
    <t>2021 Note Rec 2</t>
  </si>
  <si>
    <t>2021 Note Rec 3</t>
  </si>
  <si>
    <t>2021 Note Rec 4</t>
  </si>
  <si>
    <t>2021 Note Rec 5</t>
  </si>
  <si>
    <t>2021 Note Rec 6</t>
  </si>
  <si>
    <t>2021 Note Rec 7</t>
  </si>
  <si>
    <t>2021 Note Rec 8</t>
  </si>
  <si>
    <t>2021 Note Rec 9</t>
  </si>
  <si>
    <t>2021 Note Rec 10</t>
  </si>
  <si>
    <t>2021 Note Rec 11</t>
  </si>
  <si>
    <t>2021 Note Rec 12</t>
  </si>
  <si>
    <t>2022 Note Rec 1</t>
  </si>
  <si>
    <t>2022 Note Rec 2</t>
  </si>
  <si>
    <t>2022 Note Rec 3</t>
  </si>
  <si>
    <t>2022 Note Rec 4</t>
  </si>
  <si>
    <t>2022 Note Rec 5</t>
  </si>
  <si>
    <t>2022 Note Rec 6</t>
  </si>
  <si>
    <t>2022 Note Rec 7</t>
  </si>
  <si>
    <t>2022 Note Rec 8</t>
  </si>
  <si>
    <t>2022 Note Rec 9</t>
  </si>
  <si>
    <t>2022 Note Rec 10</t>
  </si>
  <si>
    <t>2022 Note Rec 11</t>
  </si>
  <si>
    <t>2022 Note Rec 12</t>
  </si>
  <si>
    <t>2022 Cash Flow funded note</t>
  </si>
  <si>
    <t>2023 Note Rec 1</t>
  </si>
  <si>
    <t>2023 Note Rec 2</t>
  </si>
  <si>
    <t>2023 Note Rec 3</t>
  </si>
  <si>
    <t>2023 Note Rec 4</t>
  </si>
  <si>
    <t>2023 Note Rec 5</t>
  </si>
  <si>
    <t>2023 Note Rec 6</t>
  </si>
  <si>
    <t>2023 Note Rec 7</t>
  </si>
  <si>
    <t>2023 Note Rec 8</t>
  </si>
  <si>
    <t>2023 Note Rec 9</t>
  </si>
  <si>
    <t>2023 Note Rec 10</t>
  </si>
  <si>
    <t>2023 Note Rec 11</t>
  </si>
  <si>
    <t>2023 Note Rec 12</t>
  </si>
  <si>
    <t>2023 Cash flow funded notes</t>
  </si>
  <si>
    <t>2024 Note Rec 1-12</t>
  </si>
  <si>
    <t>2024 Cash flow funded notes</t>
  </si>
  <si>
    <t>2025 Note Rec 1-12</t>
  </si>
  <si>
    <t>2025 Cash flow funded notes</t>
  </si>
  <si>
    <t>2026 Note Rec 1-12</t>
  </si>
  <si>
    <t>2026 Cash flow funded notes</t>
  </si>
  <si>
    <t>2027 Note Rec 1-12</t>
  </si>
  <si>
    <t>2028 Note Rec 1-12</t>
  </si>
  <si>
    <t>2029 Note Rec 1-12</t>
  </si>
  <si>
    <t>2030 Note Rec 1-12</t>
  </si>
  <si>
    <t>2031 Note Rec 1-12</t>
  </si>
  <si>
    <t>2032 Note Rec 1-12</t>
  </si>
  <si>
    <t>2033 Note Rec 1-12</t>
  </si>
  <si>
    <t>2034 Note Rec 1-12</t>
  </si>
  <si>
    <t>2035 Note Rec 1-12</t>
  </si>
  <si>
    <t>2036 Note Rec 1-12</t>
  </si>
  <si>
    <t>2037 Note Rec 1-12</t>
  </si>
  <si>
    <t>2038 Note Rec 1-12</t>
  </si>
  <si>
    <t>2039 Note Rec 1-12</t>
  </si>
  <si>
    <t>2040 Note Rec 1-12</t>
  </si>
  <si>
    <t>2041 Note Rec 1-12</t>
  </si>
  <si>
    <t>2042 Note Rec 1-12</t>
  </si>
  <si>
    <t>2043 Note Rec 1-12</t>
  </si>
  <si>
    <t>2044 Note Rec 1-12</t>
  </si>
  <si>
    <t>2045 Note Rec 1-12</t>
  </si>
  <si>
    <t>2046 Note Rec 1-12</t>
  </si>
  <si>
    <t>2047 Note Rec 1-12</t>
  </si>
  <si>
    <t>2048 Note Rec 1-12</t>
  </si>
  <si>
    <t>2049 Note Rec 1-12</t>
  </si>
  <si>
    <t>2050 Note Rec 1-12</t>
  </si>
  <si>
    <t>2051 Note Rec 1-12</t>
  </si>
  <si>
    <t>Liabilities</t>
  </si>
  <si>
    <t>Earll</t>
  </si>
  <si>
    <t>2019 849 Prescott Heights</t>
  </si>
  <si>
    <t>2021- Investment Property #4</t>
  </si>
  <si>
    <t>2022- Investment Property #4</t>
  </si>
  <si>
    <t>2023- Investment Property #4</t>
  </si>
  <si>
    <t>2024- Investment Property #3</t>
  </si>
  <si>
    <t>2025- Investment Property #3</t>
  </si>
  <si>
    <t>2026- Investment Property #3</t>
  </si>
  <si>
    <t>2026-10 unit apt building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</si>
</sst>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3">
    <font>
      <sz val="10.0"/>
      <color rgb="FF000000"/>
      <name val="Arial"/>
      <scheme val="minor"/>
    </font>
    <font>
      <color theme="1"/>
      <name val="Lato"/>
    </font>
    <font>
      <color theme="1"/>
      <name val="Arial"/>
    </font>
    <font>
      <b/>
      <sz val="14.0"/>
      <color rgb="FFF1C232"/>
      <name val="Lato"/>
    </font>
    <font>
      <color rgb="FF000000"/>
      <name val="Lato"/>
    </font>
    <font>
      <color rgb="FFFFFFFF"/>
      <name val="Lato"/>
    </font>
    <font>
      <color theme="0"/>
      <name val="Lato"/>
    </font>
    <font>
      <color rgb="FF000000"/>
      <name val="Arial"/>
    </font>
    <font>
      <b/>
      <sz val="14.0"/>
      <color rgb="FF000000"/>
      <name val="Lato"/>
    </font>
    <font>
      <b/>
      <sz val="18.0"/>
      <color rgb="FF434343"/>
      <name val="Lato"/>
    </font>
    <font>
      <b/>
      <sz val="14.0"/>
      <color theme="1"/>
      <name val="Lato"/>
    </font>
    <font>
      <b/>
      <sz val="14.0"/>
      <color rgb="FFBF9000"/>
      <name val="Lato"/>
    </font>
    <font>
      <color rgb="FF434343"/>
      <name val="Lato"/>
    </font>
    <font>
      <b/>
      <sz val="18.0"/>
      <color rgb="FFFFD966"/>
      <name val="Lato"/>
    </font>
    <font>
      <b/>
      <color theme="1"/>
      <name val="Lato"/>
    </font>
    <font>
      <b/>
      <sz val="18.0"/>
      <color rgb="FFF1C232"/>
      <name val="Lato"/>
    </font>
    <font>
      <b/>
      <sz val="18.0"/>
      <color theme="1"/>
      <name val="Lato"/>
    </font>
    <font>
      <b/>
      <sz val="12.0"/>
      <color rgb="FF434343"/>
      <name val="Lato"/>
    </font>
    <font>
      <b/>
      <sz val="11.0"/>
      <color rgb="FF434343"/>
      <name val="Lato"/>
    </font>
    <font>
      <color rgb="FFFFD966"/>
      <name val="Lato"/>
    </font>
    <font>
      <b/>
      <sz val="16.0"/>
      <color rgb="FFFFD966"/>
      <name val="Lato"/>
    </font>
    <font>
      <b/>
      <sz val="12.0"/>
      <color rgb="FF000000"/>
      <name val="Lato"/>
    </font>
    <font>
      <b/>
      <sz val="12.0"/>
      <color theme="1"/>
      <name val="Lato"/>
    </font>
  </fonts>
  <fills count="27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434343"/>
        <bgColor rgb="FF434343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FFFF66"/>
        <bgColor rgb="FFFFFF66"/>
      </patternFill>
    </fill>
    <fill>
      <patternFill patternType="solid">
        <fgColor rgb="FFEDEDED"/>
        <bgColor rgb="FFEDEDED"/>
      </patternFill>
    </fill>
    <fill>
      <patternFill patternType="solid">
        <fgColor rgb="FFFFCCFF"/>
        <bgColor rgb="FFFFCCFF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FF9966"/>
        <bgColor rgb="FFFF9966"/>
      </patternFill>
    </fill>
    <fill>
      <patternFill patternType="solid">
        <fgColor rgb="FFCCFFCC"/>
        <bgColor rgb="FFCCFFCC"/>
      </patternFill>
    </fill>
    <fill>
      <patternFill patternType="solid">
        <fgColor rgb="FF99FF99"/>
        <bgColor rgb="FF99FF99"/>
      </patternFill>
    </fill>
    <fill>
      <patternFill patternType="solid">
        <fgColor rgb="FFCCECFF"/>
        <bgColor rgb="FFCCECFF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DD7EE"/>
        <bgColor rgb="FFBDD7EE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3" fontId="3" numFmtId="0" xfId="0" applyAlignment="1" applyFill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1" numFmtId="0" xfId="0" applyFont="1"/>
    <xf borderId="0" fillId="4" fontId="5" numFmtId="0" xfId="0" applyAlignment="1" applyFill="1" applyFont="1">
      <alignment readingOrder="0" shrinkToFit="0" vertical="bottom" wrapText="0"/>
    </xf>
    <xf borderId="0" fillId="0" fontId="1" numFmtId="164" xfId="0" applyAlignment="1" applyFont="1" applyNumberFormat="1">
      <alignment horizontal="right" readingOrder="0" shrinkToFit="0" vertical="bottom" wrapText="0"/>
    </xf>
    <xf borderId="0" fillId="4" fontId="6" numFmtId="0" xfId="0" applyAlignment="1" applyFont="1">
      <alignment shrinkToFit="0" vertical="bottom" wrapText="0"/>
    </xf>
    <xf borderId="0" fillId="0" fontId="1" numFmtId="164" xfId="0" applyAlignment="1" applyFont="1" applyNumberFormat="1">
      <alignment horizontal="right" shrinkToFit="0" vertical="bottom" wrapText="0"/>
    </xf>
    <xf borderId="0" fillId="0" fontId="7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2" fontId="8" numFmtId="0" xfId="0" applyAlignment="1" applyFont="1">
      <alignment shrinkToFit="0" vertical="bottom" wrapText="0"/>
    </xf>
    <xf borderId="0" fillId="2" fontId="9" numFmtId="0" xfId="0" applyAlignment="1" applyFont="1">
      <alignment shrinkToFit="0" vertical="center" wrapText="0"/>
    </xf>
    <xf borderId="0" fillId="5" fontId="10" numFmtId="164" xfId="0" applyAlignment="1" applyFill="1" applyFont="1" applyNumberFormat="1">
      <alignment horizontal="right" shrinkToFit="0" vertical="center" wrapText="0"/>
    </xf>
    <xf borderId="0" fillId="0" fontId="1" numFmtId="0" xfId="0" applyAlignment="1" applyFont="1">
      <alignment vertical="bottom"/>
    </xf>
    <xf borderId="0" fillId="0" fontId="11" numFmtId="0" xfId="0" applyAlignment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0" fillId="2" fontId="12" numFmtId="0" xfId="0" applyAlignment="1" applyFont="1">
      <alignment shrinkToFit="0" vertical="center" wrapText="1"/>
    </xf>
    <xf borderId="0" fillId="0" fontId="1" numFmtId="0" xfId="0" applyAlignment="1" applyFont="1">
      <alignment horizontal="right" readingOrder="0" vertical="bottom"/>
    </xf>
    <xf borderId="0" fillId="6" fontId="13" numFmtId="0" xfId="0" applyAlignment="1" applyFill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164" xfId="0" applyAlignment="1" applyFont="1" applyNumberFormat="1">
      <alignment horizontal="right" vertical="bottom"/>
    </xf>
    <xf borderId="0" fillId="7" fontId="1" numFmtId="164" xfId="0" applyAlignment="1" applyFill="1" applyFont="1" applyNumberFormat="1">
      <alignment vertical="bottom"/>
    </xf>
    <xf borderId="0" fillId="8" fontId="14" numFmtId="164" xfId="0" applyAlignment="1" applyFill="1" applyFont="1" applyNumberFormat="1">
      <alignment vertical="bottom"/>
    </xf>
    <xf borderId="0" fillId="8" fontId="1" numFmtId="164" xfId="0" applyAlignment="1" applyFont="1" applyNumberFormat="1">
      <alignment horizontal="right" vertical="bottom"/>
    </xf>
    <xf borderId="0" fillId="8" fontId="1" numFmtId="164" xfId="0" applyAlignment="1" applyFont="1" applyNumberFormat="1">
      <alignment vertical="bottom"/>
    </xf>
    <xf borderId="0" fillId="6" fontId="15" numFmtId="164" xfId="0" applyAlignment="1" applyFont="1" applyNumberFormat="1">
      <alignment vertical="bottom"/>
    </xf>
    <xf borderId="0" fillId="9" fontId="1" numFmtId="164" xfId="0" applyAlignment="1" applyFill="1" applyFont="1" applyNumberFormat="1">
      <alignment horizontal="right" vertical="bottom"/>
    </xf>
    <xf borderId="0" fillId="10" fontId="1" numFmtId="164" xfId="0" applyAlignment="1" applyFill="1" applyFont="1" applyNumberFormat="1">
      <alignment horizontal="right" vertical="bottom"/>
    </xf>
    <xf borderId="0" fillId="11" fontId="4" numFmtId="164" xfId="0" applyAlignment="1" applyFill="1" applyFont="1" applyNumberFormat="1">
      <alignment horizontal="right" vertical="bottom"/>
    </xf>
    <xf borderId="0" fillId="2" fontId="16" numFmtId="0" xfId="0" applyAlignment="1" applyFont="1">
      <alignment vertical="bottom"/>
    </xf>
    <xf borderId="0" fillId="0" fontId="10" numFmtId="164" xfId="0" applyAlignment="1" applyFont="1" applyNumberFormat="1">
      <alignment horizontal="right" vertical="bottom"/>
    </xf>
    <xf borderId="0" fillId="11" fontId="17" numFmtId="0" xfId="0" applyAlignment="1" applyFont="1">
      <alignment vertical="bottom"/>
    </xf>
    <xf borderId="0" fillId="5" fontId="1" numFmtId="0" xfId="0" applyAlignment="1" applyFont="1">
      <alignment shrinkToFit="0" vertical="bottom" wrapText="1"/>
    </xf>
    <xf borderId="0" fillId="12" fontId="18" numFmtId="0" xfId="0" applyAlignment="1" applyFill="1" applyFont="1">
      <alignment horizontal="center" shrinkToFit="0" vertical="bottom" wrapText="0"/>
    </xf>
    <xf borderId="0" fillId="4" fontId="18" numFmtId="0" xfId="0" applyAlignment="1" applyFont="1">
      <alignment horizontal="center" shrinkToFit="0" vertical="bottom" wrapText="0"/>
    </xf>
    <xf borderId="0" fillId="2" fontId="9" numFmtId="0" xfId="0" applyAlignment="1" applyFont="1">
      <alignment horizontal="center"/>
    </xf>
    <xf borderId="0" fillId="5" fontId="4" numFmtId="0" xfId="0" applyAlignment="1" applyFont="1">
      <alignment shrinkToFit="0" vertical="bottom" wrapText="1"/>
    </xf>
    <xf borderId="0" fillId="6" fontId="19" numFmtId="0" xfId="0" applyAlignment="1" applyFont="1">
      <alignment shrinkToFit="0" vertical="bottom" wrapText="0"/>
    </xf>
    <xf borderId="0" fillId="0" fontId="1" numFmtId="0" xfId="0" applyAlignment="1" applyFont="1">
      <alignment horizontal="right" vertical="bottom"/>
    </xf>
    <xf borderId="0" fillId="0" fontId="4" numFmtId="0" xfId="0" applyAlignment="1" applyFont="1">
      <alignment horizontal="right" shrinkToFit="0" vertical="bottom" wrapText="0"/>
    </xf>
    <xf borderId="0" fillId="6" fontId="20" numFmtId="0" xfId="0" applyAlignment="1" applyFont="1">
      <alignment shrinkToFit="0" vertical="bottom" wrapText="0"/>
    </xf>
    <xf borderId="0" fillId="13" fontId="1" numFmtId="164" xfId="0" applyAlignment="1" applyFill="1" applyFont="1" applyNumberFormat="1">
      <alignment horizontal="right" shrinkToFit="0" vertical="bottom" wrapText="0"/>
    </xf>
    <xf borderId="0" fillId="13" fontId="1" numFmtId="0" xfId="0" applyAlignment="1" applyFont="1">
      <alignment shrinkToFit="0" vertical="bottom" wrapText="0"/>
    </xf>
    <xf borderId="0" fillId="14" fontId="1" numFmtId="0" xfId="0" applyAlignment="1" applyFill="1" applyFont="1">
      <alignment shrinkToFit="0" vertical="bottom" wrapText="0"/>
    </xf>
    <xf borderId="0" fillId="14" fontId="1" numFmtId="164" xfId="0" applyAlignment="1" applyFont="1" applyNumberFormat="1">
      <alignment horizontal="right" shrinkToFit="0" vertical="bottom" wrapText="0"/>
    </xf>
    <xf borderId="0" fillId="15" fontId="1" numFmtId="164" xfId="0" applyAlignment="1" applyFill="1" applyFont="1" applyNumberFormat="1">
      <alignment horizontal="right" shrinkToFit="0" vertical="bottom" wrapText="0"/>
    </xf>
    <xf borderId="0" fillId="16" fontId="1" numFmtId="164" xfId="0" applyAlignment="1" applyFill="1" applyFont="1" applyNumberFormat="1">
      <alignment horizontal="right" shrinkToFit="0" vertical="bottom" wrapText="0"/>
    </xf>
    <xf borderId="0" fillId="17" fontId="1" numFmtId="0" xfId="0" applyAlignment="1" applyFill="1" applyFont="1">
      <alignment shrinkToFit="0" vertical="bottom" wrapText="0"/>
    </xf>
    <xf borderId="0" fillId="17" fontId="1" numFmtId="164" xfId="0" applyAlignment="1" applyFont="1" applyNumberFormat="1">
      <alignment horizontal="right" shrinkToFit="0" vertical="bottom" wrapText="0"/>
    </xf>
    <xf borderId="0" fillId="18" fontId="1" numFmtId="164" xfId="0" applyAlignment="1" applyFill="1" applyFont="1" applyNumberFormat="1">
      <alignment horizontal="right" shrinkToFit="0" vertical="bottom" wrapText="0"/>
    </xf>
    <xf borderId="0" fillId="19" fontId="1" numFmtId="0" xfId="0" applyAlignment="1" applyFill="1" applyFont="1">
      <alignment shrinkToFit="0" vertical="bottom" wrapText="0"/>
    </xf>
    <xf borderId="0" fillId="19" fontId="1" numFmtId="164" xfId="0" applyAlignment="1" applyFont="1" applyNumberFormat="1">
      <alignment horizontal="right" shrinkToFit="0" vertical="bottom" wrapText="0"/>
    </xf>
    <xf borderId="0" fillId="20" fontId="1" numFmtId="164" xfId="0" applyAlignment="1" applyFill="1" applyFont="1" applyNumberFormat="1">
      <alignment horizontal="right" shrinkToFit="0" vertical="bottom" wrapText="0"/>
    </xf>
    <xf borderId="0" fillId="21" fontId="1" numFmtId="0" xfId="0" applyAlignment="1" applyFill="1" applyFont="1">
      <alignment shrinkToFit="0" vertical="bottom" wrapText="0"/>
    </xf>
    <xf borderId="0" fillId="21" fontId="1" numFmtId="164" xfId="0" applyAlignment="1" applyFont="1" applyNumberFormat="1">
      <alignment horizontal="right" shrinkToFit="0" vertical="bottom" wrapText="0"/>
    </xf>
    <xf borderId="0" fillId="22" fontId="1" numFmtId="164" xfId="0" applyAlignment="1" applyFill="1" applyFont="1" applyNumberFormat="1">
      <alignment horizontal="right" shrinkToFit="0" vertical="bottom" wrapText="0"/>
    </xf>
    <xf borderId="0" fillId="23" fontId="1" numFmtId="0" xfId="0" applyAlignment="1" applyFill="1" applyFont="1">
      <alignment shrinkToFit="0" vertical="bottom" wrapText="0"/>
    </xf>
    <xf borderId="0" fillId="23" fontId="1" numFmtId="164" xfId="0" applyAlignment="1" applyFont="1" applyNumberFormat="1">
      <alignment horizontal="right" shrinkToFit="0" vertical="bottom" wrapText="0"/>
    </xf>
    <xf borderId="0" fillId="24" fontId="1" numFmtId="164" xfId="0" applyAlignment="1" applyFill="1" applyFont="1" applyNumberFormat="1">
      <alignment horizontal="right" shrinkToFit="0" vertical="bottom" wrapText="0"/>
    </xf>
    <xf borderId="0" fillId="25" fontId="1" numFmtId="0" xfId="0" applyAlignment="1" applyFill="1" applyFont="1">
      <alignment shrinkToFit="0" vertical="bottom" wrapText="0"/>
    </xf>
    <xf borderId="0" fillId="25" fontId="1" numFmtId="164" xfId="0" applyAlignment="1" applyFont="1" applyNumberFormat="1">
      <alignment horizontal="right" shrinkToFit="0" vertical="bottom" wrapText="0"/>
    </xf>
    <xf borderId="0" fillId="16" fontId="1" numFmtId="0" xfId="0" applyAlignment="1" applyFont="1">
      <alignment shrinkToFit="0" vertical="bottom" wrapText="0"/>
    </xf>
    <xf borderId="0" fillId="26" fontId="1" numFmtId="0" xfId="0" applyAlignment="1" applyFill="1" applyFont="1">
      <alignment shrinkToFit="0" vertical="bottom" wrapText="0"/>
    </xf>
    <xf borderId="0" fillId="0" fontId="21" numFmtId="0" xfId="0" applyAlignment="1" applyFont="1">
      <alignment shrinkToFit="0" vertical="bottom" wrapText="0"/>
    </xf>
    <xf borderId="0" fillId="8" fontId="22" numFmtId="164" xfId="0" applyAlignment="1" applyFont="1" applyNumberFormat="1">
      <alignment horizontal="right" shrinkToFit="0" vertical="bottom" wrapText="0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85725</xdr:rowOff>
    </xdr:from>
    <xdr:ext cx="3105150" cy="790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47625</xdr:rowOff>
    </xdr:from>
    <xdr:ext cx="2714625" cy="685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19050</xdr:rowOff>
    </xdr:from>
    <xdr:ext cx="2733675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3.0"/>
    <col customWidth="1" min="2" max="2" width="11.63"/>
    <col customWidth="1" min="3" max="3" width="11.13"/>
    <col customWidth="1" min="4" max="4" width="12.0"/>
  </cols>
  <sheetData>
    <row r="1" ht="78.75" customHeight="1">
      <c r="A1" s="1"/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1.5" customHeight="1">
      <c r="A2" s="6" t="s">
        <v>12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</row>
    <row r="3" ht="15.75" customHeight="1">
      <c r="A3" s="9" t="s">
        <v>13</v>
      </c>
      <c r="B3" s="10">
        <v>8000.0</v>
      </c>
      <c r="C3" s="10">
        <v>7450.0</v>
      </c>
      <c r="D3" s="10">
        <v>6597.0</v>
      </c>
      <c r="E3" s="8"/>
      <c r="F3" s="8"/>
      <c r="G3" s="8"/>
      <c r="H3" s="8"/>
      <c r="I3" s="8"/>
      <c r="J3" s="8"/>
      <c r="K3" s="8"/>
      <c r="L3" s="8"/>
      <c r="M3" s="8"/>
    </row>
    <row r="4" ht="15.75" customHeight="1">
      <c r="A4" s="9" t="s">
        <v>14</v>
      </c>
      <c r="B4" s="10">
        <v>3200.0</v>
      </c>
      <c r="C4" s="10">
        <v>3340.0</v>
      </c>
      <c r="D4" s="10">
        <v>3580.0</v>
      </c>
      <c r="E4" s="8"/>
      <c r="F4" s="8"/>
      <c r="G4" s="8"/>
      <c r="H4" s="8"/>
      <c r="I4" s="8"/>
      <c r="J4" s="8"/>
      <c r="K4" s="8"/>
      <c r="L4" s="8"/>
      <c r="M4" s="8"/>
    </row>
    <row r="5" ht="15.75" customHeight="1">
      <c r="A5" s="9" t="s">
        <v>15</v>
      </c>
      <c r="B5" s="10">
        <v>8000.0</v>
      </c>
      <c r="C5" s="10">
        <v>8000.0</v>
      </c>
      <c r="D5" s="10">
        <v>8000.0</v>
      </c>
      <c r="E5" s="8"/>
      <c r="F5" s="8"/>
      <c r="G5" s="8"/>
      <c r="H5" s="8"/>
      <c r="I5" s="8"/>
      <c r="J5" s="8"/>
      <c r="K5" s="8"/>
      <c r="L5" s="8"/>
      <c r="M5" s="8"/>
    </row>
    <row r="6" ht="15.75" customHeight="1">
      <c r="A6" s="9" t="s">
        <v>16</v>
      </c>
      <c r="B6" s="10">
        <v>3500.0</v>
      </c>
      <c r="C6" s="10">
        <v>2800.0</v>
      </c>
      <c r="D6" s="10">
        <v>3124.0</v>
      </c>
      <c r="E6" s="8"/>
      <c r="F6" s="8"/>
      <c r="G6" s="8"/>
      <c r="H6" s="8"/>
      <c r="I6" s="8"/>
      <c r="J6" s="8"/>
      <c r="K6" s="8"/>
      <c r="L6" s="8"/>
      <c r="M6" s="8"/>
    </row>
    <row r="7" ht="15.75" customHeight="1">
      <c r="A7" s="9" t="s">
        <v>17</v>
      </c>
      <c r="B7" s="10">
        <v>11403.0</v>
      </c>
      <c r="C7" s="10">
        <v>11523.0</v>
      </c>
      <c r="D7" s="10">
        <v>11643.0</v>
      </c>
      <c r="E7" s="8"/>
      <c r="F7" s="8"/>
      <c r="G7" s="8"/>
      <c r="H7" s="8"/>
      <c r="I7" s="8"/>
      <c r="J7" s="8"/>
      <c r="K7" s="8"/>
      <c r="L7" s="8"/>
      <c r="M7" s="8"/>
    </row>
    <row r="8" ht="15.75" customHeight="1">
      <c r="A8" s="9" t="s">
        <v>18</v>
      </c>
      <c r="B8" s="10">
        <v>37488.0</v>
      </c>
      <c r="C8" s="10">
        <v>37400.0</v>
      </c>
      <c r="D8" s="10">
        <v>37394.0</v>
      </c>
      <c r="E8" s="8"/>
      <c r="F8" s="8"/>
      <c r="G8" s="8"/>
      <c r="H8" s="8"/>
      <c r="I8" s="8"/>
      <c r="J8" s="8"/>
      <c r="K8" s="8"/>
      <c r="L8" s="8"/>
      <c r="M8" s="8"/>
    </row>
    <row r="9" ht="15.75" customHeight="1">
      <c r="A9" s="9" t="s">
        <v>19</v>
      </c>
      <c r="B9" s="10">
        <v>400000.0</v>
      </c>
      <c r="C9" s="10">
        <v>400815.0</v>
      </c>
      <c r="D9" s="10">
        <v>401300.0</v>
      </c>
      <c r="E9" s="8"/>
      <c r="F9" s="8"/>
      <c r="G9" s="8"/>
      <c r="H9" s="8"/>
      <c r="I9" s="8"/>
      <c r="J9" s="8"/>
      <c r="K9" s="8"/>
      <c r="L9" s="8"/>
      <c r="M9" s="8"/>
    </row>
    <row r="10" ht="15.75" customHeight="1">
      <c r="A10" s="9" t="s">
        <v>20</v>
      </c>
      <c r="B10" s="10">
        <v>275000.0</v>
      </c>
      <c r="C10" s="10">
        <v>275230.0</v>
      </c>
      <c r="D10" s="10">
        <v>275896.0</v>
      </c>
      <c r="E10" s="8"/>
      <c r="F10" s="8"/>
      <c r="G10" s="8"/>
      <c r="H10" s="8"/>
      <c r="I10" s="8"/>
      <c r="J10" s="8"/>
      <c r="K10" s="8"/>
      <c r="L10" s="8"/>
      <c r="M10" s="8"/>
    </row>
    <row r="11" ht="15.75" customHeight="1">
      <c r="A11" s="11"/>
      <c r="B11" s="12"/>
      <c r="C11" s="12"/>
      <c r="D11" s="12"/>
      <c r="E11" s="8"/>
      <c r="F11" s="8"/>
      <c r="G11" s="8"/>
      <c r="H11" s="8"/>
      <c r="I11" s="8"/>
      <c r="J11" s="8"/>
      <c r="K11" s="8"/>
      <c r="L11" s="8"/>
      <c r="M11" s="8"/>
    </row>
    <row r="12" ht="15.75" customHeight="1">
      <c r="A12" s="11"/>
      <c r="B12" s="12"/>
      <c r="C12" s="12"/>
      <c r="D12" s="12"/>
      <c r="E12" s="8"/>
      <c r="F12" s="8"/>
      <c r="G12" s="8"/>
      <c r="H12" s="8"/>
      <c r="I12" s="8"/>
      <c r="J12" s="8"/>
      <c r="K12" s="8"/>
      <c r="L12" s="8"/>
      <c r="M12" s="8"/>
    </row>
    <row r="13" ht="15.75" customHeight="1">
      <c r="A13" s="11"/>
      <c r="B13" s="12"/>
      <c r="C13" s="12"/>
      <c r="D13" s="12"/>
      <c r="E13" s="8"/>
      <c r="F13" s="8"/>
      <c r="G13" s="8"/>
      <c r="H13" s="8"/>
      <c r="I13" s="8"/>
      <c r="J13" s="8"/>
      <c r="K13" s="8"/>
      <c r="L13" s="8"/>
      <c r="M13" s="8"/>
    </row>
    <row r="14" ht="15.75" customHeight="1">
      <c r="A14" s="11"/>
      <c r="B14" s="12"/>
      <c r="C14" s="12"/>
      <c r="D14" s="12"/>
      <c r="E14" s="8"/>
      <c r="F14" s="8"/>
      <c r="G14" s="8"/>
      <c r="H14" s="8"/>
      <c r="I14" s="8"/>
      <c r="J14" s="8"/>
      <c r="K14" s="8"/>
      <c r="L14" s="8"/>
      <c r="M14" s="8"/>
    </row>
    <row r="15" ht="15.75" customHeight="1">
      <c r="A15" s="13"/>
      <c r="B15" s="14"/>
      <c r="C15" s="14"/>
      <c r="D15" s="14"/>
    </row>
    <row r="16" ht="15.75" customHeight="1">
      <c r="A16" s="7"/>
      <c r="B16" s="15"/>
      <c r="C16" s="15"/>
      <c r="D16" s="15"/>
      <c r="E16" s="8"/>
      <c r="F16" s="8"/>
      <c r="G16" s="8"/>
    </row>
    <row r="17" ht="15.75" customHeight="1">
      <c r="A17" s="16" t="s">
        <v>21</v>
      </c>
      <c r="B17" s="12">
        <f t="shared" ref="B17:D17" si="1">SUM(B3:B14)</f>
        <v>746591</v>
      </c>
      <c r="C17" s="12">
        <f t="shared" si="1"/>
        <v>746558</v>
      </c>
      <c r="D17" s="12">
        <f t="shared" si="1"/>
        <v>747534</v>
      </c>
      <c r="E17" s="8"/>
      <c r="F17" s="8"/>
      <c r="G17" s="8"/>
    </row>
    <row r="18" ht="15.75" customHeight="1">
      <c r="A18" s="7"/>
      <c r="B18" s="15"/>
      <c r="C18" s="15"/>
      <c r="D18" s="15"/>
      <c r="E18" s="8"/>
      <c r="F18" s="8"/>
      <c r="G18" s="8"/>
    </row>
    <row r="19" ht="33.0" customHeight="1">
      <c r="A19" s="6" t="s">
        <v>22</v>
      </c>
      <c r="B19" s="15"/>
      <c r="C19" s="15"/>
      <c r="D19" s="15"/>
      <c r="E19" s="8"/>
      <c r="F19" s="8"/>
      <c r="G19" s="8"/>
    </row>
    <row r="20" ht="15.75" customHeight="1">
      <c r="A20" s="11" t="s">
        <v>23</v>
      </c>
      <c r="B20" s="10">
        <v>5840.0</v>
      </c>
      <c r="C20" s="10">
        <v>3989.0</v>
      </c>
      <c r="D20" s="10">
        <v>1400.0</v>
      </c>
      <c r="E20" s="8"/>
      <c r="F20" s="8"/>
      <c r="G20" s="8"/>
    </row>
    <row r="21" ht="15.75" customHeight="1">
      <c r="A21" s="11" t="s">
        <v>24</v>
      </c>
      <c r="B21" s="10">
        <v>2415.0</v>
      </c>
      <c r="C21" s="10">
        <v>1247.0</v>
      </c>
      <c r="D21" s="10">
        <v>1800.0</v>
      </c>
      <c r="E21" s="8"/>
      <c r="F21" s="8"/>
      <c r="G21" s="8"/>
    </row>
    <row r="22" ht="15.75" customHeight="1">
      <c r="A22" s="9" t="s">
        <v>25</v>
      </c>
      <c r="B22" s="10">
        <v>80000.0</v>
      </c>
      <c r="C22" s="10">
        <v>80000.0</v>
      </c>
      <c r="D22" s="10">
        <v>80000.0</v>
      </c>
      <c r="E22" s="8"/>
      <c r="F22" s="8"/>
      <c r="G22" s="8"/>
    </row>
    <row r="23" ht="15.75" customHeight="1">
      <c r="A23" s="9" t="s">
        <v>26</v>
      </c>
      <c r="B23" s="10">
        <v>35455.0</v>
      </c>
      <c r="C23" s="10">
        <v>34801.0</v>
      </c>
      <c r="D23" s="10">
        <v>34147.0</v>
      </c>
      <c r="E23" s="8"/>
      <c r="F23" s="8"/>
      <c r="G23" s="8"/>
    </row>
    <row r="24" ht="15.75" customHeight="1">
      <c r="A24" s="9" t="s">
        <v>27</v>
      </c>
      <c r="B24" s="10">
        <v>339500.0</v>
      </c>
      <c r="C24" s="10">
        <v>339124.0</v>
      </c>
      <c r="D24" s="10">
        <v>338749.0</v>
      </c>
      <c r="E24" s="8"/>
      <c r="F24" s="8"/>
      <c r="G24" s="8"/>
    </row>
    <row r="25" ht="15.75" customHeight="1">
      <c r="A25" s="9" t="s">
        <v>28</v>
      </c>
      <c r="B25" s="10">
        <v>220687.0</v>
      </c>
      <c r="C25" s="10">
        <v>220444.0</v>
      </c>
      <c r="D25" s="10">
        <v>220201.0</v>
      </c>
      <c r="E25" s="8"/>
      <c r="F25" s="8"/>
      <c r="G25" s="8"/>
    </row>
    <row r="26" ht="15.75" customHeight="1">
      <c r="A26" s="11"/>
      <c r="B26" s="12"/>
      <c r="C26" s="12"/>
      <c r="D26" s="12"/>
      <c r="E26" s="8"/>
      <c r="F26" s="8"/>
      <c r="G26" s="8"/>
    </row>
    <row r="27" ht="15.75" customHeight="1">
      <c r="A27" s="11"/>
      <c r="B27" s="12"/>
      <c r="C27" s="12"/>
      <c r="D27" s="12"/>
      <c r="E27" s="8"/>
      <c r="F27" s="8"/>
      <c r="G27" s="8"/>
    </row>
    <row r="28" ht="15.75" customHeight="1">
      <c r="A28" s="11"/>
      <c r="B28" s="12"/>
      <c r="C28" s="12"/>
      <c r="D28" s="12"/>
      <c r="E28" s="8"/>
      <c r="F28" s="8"/>
      <c r="G28" s="8"/>
    </row>
    <row r="29" ht="15.75" customHeight="1">
      <c r="A29" s="11"/>
      <c r="B29" s="12"/>
      <c r="C29" s="12"/>
      <c r="D29" s="12"/>
      <c r="E29" s="8"/>
      <c r="F29" s="8"/>
      <c r="G29" s="8"/>
    </row>
    <row r="30" ht="15.75" customHeight="1">
      <c r="A30" s="11"/>
      <c r="B30" s="12"/>
      <c r="C30" s="12"/>
      <c r="D30" s="12"/>
      <c r="E30" s="8"/>
      <c r="F30" s="8"/>
      <c r="G30" s="8"/>
    </row>
    <row r="31" ht="15.75" customHeight="1">
      <c r="A31" s="7"/>
      <c r="B31" s="15"/>
      <c r="C31" s="15"/>
      <c r="D31" s="15"/>
      <c r="E31" s="8"/>
      <c r="F31" s="8"/>
      <c r="G31" s="8"/>
    </row>
    <row r="32" ht="15.75" customHeight="1">
      <c r="A32" s="7"/>
      <c r="B32" s="15"/>
      <c r="C32" s="15"/>
      <c r="D32" s="15"/>
      <c r="E32" s="8"/>
      <c r="F32" s="8"/>
      <c r="G32" s="8"/>
    </row>
    <row r="33" ht="15.75" customHeight="1">
      <c r="A33" s="16" t="s">
        <v>29</v>
      </c>
      <c r="B33" s="12">
        <f t="shared" ref="B33:D33" si="2">SUM(B20:B30)</f>
        <v>683897</v>
      </c>
      <c r="C33" s="12">
        <f t="shared" si="2"/>
        <v>679605</v>
      </c>
      <c r="D33" s="12">
        <f t="shared" si="2"/>
        <v>676297</v>
      </c>
      <c r="E33" s="8"/>
      <c r="F33" s="8"/>
      <c r="G33" s="8"/>
    </row>
    <row r="34" ht="15.75" customHeight="1">
      <c r="A34" s="7"/>
      <c r="B34" s="15"/>
      <c r="C34" s="15"/>
      <c r="D34" s="15"/>
      <c r="E34" s="8"/>
      <c r="F34" s="8"/>
      <c r="G34" s="8"/>
    </row>
    <row r="35" ht="29.25" customHeight="1">
      <c r="A35" s="17" t="s">
        <v>30</v>
      </c>
      <c r="B35" s="18">
        <f t="shared" ref="B35:D35" si="3">B17-B33</f>
        <v>62694</v>
      </c>
      <c r="C35" s="18">
        <f t="shared" si="3"/>
        <v>66953</v>
      </c>
      <c r="D35" s="18">
        <f t="shared" si="3"/>
        <v>71237</v>
      </c>
      <c r="E35" s="8"/>
      <c r="F35" s="8"/>
      <c r="G35" s="8"/>
    </row>
    <row r="36" ht="15.75" customHeight="1">
      <c r="A36" s="7"/>
      <c r="B36" s="15"/>
      <c r="C36" s="15"/>
      <c r="D36" s="15"/>
      <c r="E36" s="8"/>
      <c r="F36" s="8"/>
      <c r="G36" s="8"/>
    </row>
    <row r="37" ht="15.75" customHeight="1">
      <c r="A37" s="7" t="s">
        <v>31</v>
      </c>
      <c r="B37" s="15"/>
      <c r="C37" s="15"/>
      <c r="D37" s="15"/>
      <c r="E37" s="8"/>
      <c r="F37" s="8"/>
      <c r="G37" s="8"/>
    </row>
    <row r="38" ht="15.75" customHeight="1">
      <c r="A38" s="7" t="s">
        <v>32</v>
      </c>
      <c r="B38" s="15"/>
      <c r="C38" s="15"/>
      <c r="D38" s="15"/>
      <c r="E38" s="8"/>
      <c r="F38" s="8"/>
      <c r="G38" s="8"/>
    </row>
    <row r="39" ht="15.75" customHeight="1">
      <c r="A39" s="7"/>
      <c r="B39" s="7"/>
      <c r="C39" s="7"/>
      <c r="D39" s="7"/>
      <c r="E39" s="8"/>
      <c r="F39" s="8"/>
      <c r="G39" s="8"/>
    </row>
    <row r="40" ht="15.75" customHeight="1">
      <c r="A40" s="8"/>
      <c r="B40" s="8"/>
      <c r="C40" s="8"/>
      <c r="D40" s="8"/>
      <c r="E40" s="8"/>
      <c r="F40" s="8"/>
      <c r="G40" s="8"/>
    </row>
    <row r="41" ht="15.75" customHeight="1">
      <c r="A41" s="8"/>
      <c r="B41" s="8"/>
      <c r="C41" s="8"/>
      <c r="D41" s="8"/>
      <c r="E41" s="8"/>
      <c r="F41" s="8"/>
      <c r="G41" s="8"/>
    </row>
    <row r="42" ht="15.75" customHeight="1">
      <c r="A42" s="8"/>
      <c r="B42" s="8"/>
      <c r="C42" s="8"/>
      <c r="D42" s="8"/>
      <c r="E42" s="8"/>
      <c r="F42" s="8"/>
      <c r="G42" s="8"/>
    </row>
    <row r="43" ht="15.75" customHeight="1">
      <c r="A43" s="8"/>
      <c r="B43" s="8"/>
      <c r="C43" s="8"/>
      <c r="D43" s="8"/>
      <c r="E43" s="8"/>
      <c r="F43" s="8"/>
      <c r="G43" s="8"/>
    </row>
    <row r="44" ht="15.75" customHeight="1">
      <c r="A44" s="8"/>
      <c r="B44" s="8"/>
      <c r="C44" s="8"/>
      <c r="D44" s="8"/>
      <c r="E44" s="8"/>
      <c r="F44" s="8"/>
      <c r="G44" s="8"/>
    </row>
    <row r="45" ht="15.75" customHeight="1">
      <c r="A45" s="8"/>
      <c r="B45" s="8"/>
      <c r="C45" s="8"/>
      <c r="D45" s="8"/>
      <c r="E45" s="8"/>
      <c r="F45" s="8"/>
      <c r="G45" s="8"/>
    </row>
    <row r="46" ht="15.75" customHeight="1">
      <c r="A46" s="8"/>
      <c r="B46" s="8"/>
      <c r="C46" s="8"/>
      <c r="D46" s="8"/>
      <c r="E46" s="8"/>
      <c r="F46" s="8"/>
      <c r="G46" s="8"/>
    </row>
    <row r="47" ht="15.75" customHeight="1">
      <c r="A47" s="8"/>
      <c r="B47" s="8"/>
      <c r="C47" s="8"/>
      <c r="D47" s="8"/>
      <c r="E47" s="8"/>
      <c r="F47" s="8"/>
      <c r="G47" s="8"/>
    </row>
    <row r="48" ht="15.75" customHeight="1">
      <c r="A48" s="8"/>
      <c r="B48" s="8"/>
      <c r="C48" s="8"/>
      <c r="D48" s="8"/>
      <c r="E48" s="8"/>
      <c r="F48" s="8"/>
      <c r="G48" s="8"/>
    </row>
    <row r="49" ht="15.75" customHeight="1">
      <c r="A49" s="8"/>
      <c r="B49" s="8"/>
      <c r="C49" s="8"/>
      <c r="D49" s="8"/>
      <c r="E49" s="8"/>
      <c r="F49" s="8"/>
      <c r="G49" s="8"/>
    </row>
    <row r="50" ht="15.75" customHeight="1">
      <c r="A50" s="8"/>
      <c r="B50" s="8"/>
      <c r="C50" s="8"/>
      <c r="D50" s="8"/>
      <c r="E50" s="8"/>
      <c r="F50" s="8"/>
      <c r="G50" s="8"/>
    </row>
    <row r="51" ht="15.75" customHeight="1">
      <c r="A51" s="8"/>
      <c r="B51" s="8"/>
      <c r="C51" s="8"/>
      <c r="D51" s="8"/>
      <c r="E51" s="8"/>
      <c r="F51" s="8"/>
      <c r="G51" s="8"/>
    </row>
    <row r="52" ht="15.75" customHeight="1">
      <c r="A52" s="8"/>
      <c r="B52" s="8"/>
      <c r="C52" s="8"/>
      <c r="D52" s="8"/>
      <c r="E52" s="8"/>
      <c r="F52" s="8"/>
      <c r="G52" s="8"/>
    </row>
    <row r="53" ht="15.75" customHeight="1">
      <c r="A53" s="8"/>
      <c r="B53" s="8"/>
      <c r="C53" s="8"/>
      <c r="D53" s="8"/>
      <c r="E53" s="8"/>
      <c r="F53" s="8"/>
      <c r="G53" s="8"/>
    </row>
    <row r="54" ht="15.75" customHeight="1">
      <c r="A54" s="8"/>
      <c r="B54" s="8"/>
      <c r="C54" s="8"/>
      <c r="D54" s="8"/>
      <c r="E54" s="8"/>
      <c r="F54" s="8"/>
      <c r="G54" s="8"/>
    </row>
    <row r="55" ht="15.75" customHeight="1">
      <c r="A55" s="8"/>
      <c r="B55" s="8"/>
      <c r="C55" s="8"/>
      <c r="D55" s="8"/>
      <c r="E55" s="8"/>
      <c r="F55" s="8"/>
      <c r="G55" s="8"/>
    </row>
    <row r="56" ht="15.75" customHeight="1">
      <c r="A56" s="8"/>
      <c r="B56" s="8"/>
      <c r="C56" s="8"/>
      <c r="D56" s="8"/>
      <c r="E56" s="8"/>
      <c r="F56" s="8"/>
      <c r="G56" s="8"/>
    </row>
    <row r="57" ht="15.75" customHeight="1">
      <c r="A57" s="8"/>
      <c r="B57" s="8"/>
      <c r="C57" s="8"/>
      <c r="D57" s="8"/>
      <c r="E57" s="8"/>
      <c r="F57" s="8"/>
      <c r="G57" s="8"/>
    </row>
    <row r="58" ht="15.75" customHeight="1">
      <c r="A58" s="8"/>
      <c r="B58" s="8"/>
      <c r="C58" s="8"/>
      <c r="D58" s="8"/>
      <c r="E58" s="8"/>
      <c r="F58" s="8"/>
      <c r="G58" s="8"/>
    </row>
    <row r="59" ht="15.75" customHeight="1">
      <c r="A59" s="8"/>
      <c r="B59" s="8"/>
      <c r="C59" s="8"/>
      <c r="D59" s="8"/>
      <c r="E59" s="8"/>
      <c r="F59" s="8"/>
      <c r="G59" s="8"/>
    </row>
    <row r="60" ht="15.75" customHeight="1">
      <c r="A60" s="8"/>
      <c r="B60" s="8"/>
      <c r="C60" s="8"/>
      <c r="D60" s="8"/>
      <c r="E60" s="8"/>
      <c r="F60" s="8"/>
      <c r="G60" s="8"/>
    </row>
    <row r="61" ht="15.75" customHeight="1">
      <c r="A61" s="8"/>
      <c r="B61" s="8"/>
      <c r="C61" s="8"/>
      <c r="D61" s="8"/>
      <c r="E61" s="8"/>
      <c r="F61" s="8"/>
      <c r="G61" s="8"/>
    </row>
    <row r="62" ht="15.75" customHeight="1">
      <c r="A62" s="8"/>
      <c r="B62" s="8"/>
      <c r="C62" s="8"/>
      <c r="D62" s="8"/>
      <c r="E62" s="8"/>
      <c r="F62" s="8"/>
      <c r="G62" s="8"/>
    </row>
    <row r="63" ht="15.75" customHeight="1">
      <c r="A63" s="8"/>
      <c r="B63" s="8"/>
      <c r="C63" s="8"/>
      <c r="D63" s="8"/>
      <c r="E63" s="8"/>
      <c r="F63" s="8"/>
      <c r="G63" s="8"/>
    </row>
    <row r="64" ht="15.75" customHeight="1">
      <c r="A64" s="8"/>
      <c r="B64" s="8"/>
      <c r="C64" s="8"/>
      <c r="D64" s="8"/>
      <c r="E64" s="8"/>
      <c r="F64" s="8"/>
      <c r="G64" s="8"/>
    </row>
    <row r="65" ht="15.75" customHeight="1">
      <c r="A65" s="8"/>
      <c r="B65" s="8"/>
      <c r="C65" s="8"/>
      <c r="D65" s="8"/>
      <c r="E65" s="8"/>
      <c r="F65" s="8"/>
      <c r="G65" s="8"/>
    </row>
    <row r="66" ht="15.75" customHeight="1">
      <c r="A66" s="8"/>
      <c r="B66" s="8"/>
      <c r="C66" s="8"/>
      <c r="D66" s="8"/>
      <c r="E66" s="8"/>
      <c r="F66" s="8"/>
      <c r="G66" s="8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Width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13"/>
    <col customWidth="1" min="2" max="3" width="21.75"/>
    <col customWidth="1" min="4" max="4" width="23.13"/>
    <col customWidth="1" min="5" max="5" width="23.5"/>
    <col customWidth="1" min="6" max="34" width="21.75"/>
  </cols>
  <sheetData>
    <row r="1" ht="6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ht="52.5" customHeight="1">
      <c r="A2" s="20" t="s">
        <v>33</v>
      </c>
      <c r="B2" s="21"/>
      <c r="C2" s="22" t="s">
        <v>34</v>
      </c>
      <c r="D2" s="22" t="s">
        <v>35</v>
      </c>
      <c r="E2" s="22" t="s">
        <v>36</v>
      </c>
      <c r="F2" s="22" t="s">
        <v>37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15.7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ht="15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ht="15.75" customHeight="1">
      <c r="A5" s="19"/>
      <c r="B5" s="23">
        <v>2024.0</v>
      </c>
      <c r="C5" s="23">
        <v>2025.0</v>
      </c>
      <c r="D5" s="23">
        <v>2026.0</v>
      </c>
      <c r="E5" s="23">
        <v>2027.0</v>
      </c>
      <c r="F5" s="23">
        <v>2028.0</v>
      </c>
      <c r="G5" s="23">
        <v>2029.0</v>
      </c>
      <c r="H5" s="23">
        <v>2030.0</v>
      </c>
      <c r="I5" s="23">
        <v>2031.0</v>
      </c>
      <c r="J5" s="23">
        <v>2032.0</v>
      </c>
      <c r="K5" s="23">
        <v>2033.0</v>
      </c>
      <c r="L5" s="23">
        <v>2034.0</v>
      </c>
      <c r="M5" s="23">
        <v>2035.0</v>
      </c>
      <c r="N5" s="23">
        <v>2036.0</v>
      </c>
      <c r="O5" s="23">
        <v>2037.0</v>
      </c>
      <c r="P5" s="23">
        <v>2038.0</v>
      </c>
      <c r="Q5" s="23">
        <v>2039.0</v>
      </c>
      <c r="R5" s="23">
        <v>2040.0</v>
      </c>
      <c r="S5" s="23">
        <v>2041.0</v>
      </c>
      <c r="T5" s="23">
        <v>2042.0</v>
      </c>
      <c r="U5" s="23">
        <v>2043.0</v>
      </c>
      <c r="V5" s="23">
        <v>2044.0</v>
      </c>
      <c r="W5" s="23">
        <v>2045.0</v>
      </c>
      <c r="X5" s="23">
        <v>2046.0</v>
      </c>
      <c r="Y5" s="23">
        <v>2047.0</v>
      </c>
      <c r="Z5" s="23">
        <v>2048.0</v>
      </c>
      <c r="AA5" s="23">
        <v>2049.0</v>
      </c>
      <c r="AB5" s="23">
        <v>2050.0</v>
      </c>
      <c r="AC5" s="23">
        <v>2051.0</v>
      </c>
      <c r="AD5" s="23">
        <v>2052.0</v>
      </c>
      <c r="AE5" s="23">
        <v>2053.0</v>
      </c>
      <c r="AF5" s="23">
        <v>2054.0</v>
      </c>
      <c r="AG5" s="19"/>
      <c r="AH5" s="19"/>
    </row>
    <row r="6" ht="24.75" customHeight="1">
      <c r="A6" s="24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ht="15.75" customHeight="1">
      <c r="A7" s="25" t="s">
        <v>39</v>
      </c>
      <c r="B7" s="26">
        <v>0.0</v>
      </c>
      <c r="C7" s="26">
        <v>20000.0</v>
      </c>
      <c r="D7" s="26">
        <f t="shared" ref="D7:AF7" si="1">SUM(C7*1.04+20000)</f>
        <v>40800</v>
      </c>
      <c r="E7" s="26">
        <f t="shared" si="1"/>
        <v>62432</v>
      </c>
      <c r="F7" s="26">
        <f t="shared" si="1"/>
        <v>84929.28</v>
      </c>
      <c r="G7" s="26">
        <f t="shared" si="1"/>
        <v>108326.4512</v>
      </c>
      <c r="H7" s="26">
        <f t="shared" si="1"/>
        <v>132659.5092</v>
      </c>
      <c r="I7" s="26">
        <f t="shared" si="1"/>
        <v>157965.8896</v>
      </c>
      <c r="J7" s="26">
        <f t="shared" si="1"/>
        <v>184284.5252</v>
      </c>
      <c r="K7" s="26">
        <f t="shared" si="1"/>
        <v>211655.9062</v>
      </c>
      <c r="L7" s="26">
        <f t="shared" si="1"/>
        <v>240122.1425</v>
      </c>
      <c r="M7" s="26">
        <f t="shared" si="1"/>
        <v>269727.0282</v>
      </c>
      <c r="N7" s="26">
        <f t="shared" si="1"/>
        <v>300516.1093</v>
      </c>
      <c r="O7" s="26">
        <f t="shared" si="1"/>
        <v>332536.7537</v>
      </c>
      <c r="P7" s="26">
        <f t="shared" si="1"/>
        <v>365838.2238</v>
      </c>
      <c r="Q7" s="26">
        <f t="shared" si="1"/>
        <v>400471.7528</v>
      </c>
      <c r="R7" s="26">
        <f t="shared" si="1"/>
        <v>436490.6229</v>
      </c>
      <c r="S7" s="26">
        <f t="shared" si="1"/>
        <v>473950.2478</v>
      </c>
      <c r="T7" s="26">
        <f t="shared" si="1"/>
        <v>512908.2577</v>
      </c>
      <c r="U7" s="26">
        <f t="shared" si="1"/>
        <v>553424.588</v>
      </c>
      <c r="V7" s="26">
        <f t="shared" si="1"/>
        <v>595561.5715</v>
      </c>
      <c r="W7" s="26">
        <f t="shared" si="1"/>
        <v>639384.0344</v>
      </c>
      <c r="X7" s="26">
        <f t="shared" si="1"/>
        <v>684959.3958</v>
      </c>
      <c r="Y7" s="26">
        <f t="shared" si="1"/>
        <v>732357.7716</v>
      </c>
      <c r="Z7" s="26">
        <f t="shared" si="1"/>
        <v>781652.0824</v>
      </c>
      <c r="AA7" s="26">
        <f t="shared" si="1"/>
        <v>832918.1657</v>
      </c>
      <c r="AB7" s="26">
        <f t="shared" si="1"/>
        <v>886234.8924</v>
      </c>
      <c r="AC7" s="26">
        <f t="shared" si="1"/>
        <v>941684.2881</v>
      </c>
      <c r="AD7" s="26">
        <f t="shared" si="1"/>
        <v>999351.6596</v>
      </c>
      <c r="AE7" s="26">
        <f t="shared" si="1"/>
        <v>1059325.726</v>
      </c>
      <c r="AF7" s="26">
        <f t="shared" si="1"/>
        <v>1121698.755</v>
      </c>
      <c r="AG7" s="25"/>
      <c r="AH7" s="25"/>
    </row>
    <row r="8" ht="15.75" customHeight="1">
      <c r="A8" s="25" t="s">
        <v>40</v>
      </c>
      <c r="B8" s="26">
        <v>60000.0</v>
      </c>
      <c r="C8" s="26">
        <f t="shared" ref="C8:AF8" si="2">SUM(B8+100000*1.06)</f>
        <v>166000</v>
      </c>
      <c r="D8" s="26">
        <f t="shared" si="2"/>
        <v>272000</v>
      </c>
      <c r="E8" s="26">
        <f t="shared" si="2"/>
        <v>378000</v>
      </c>
      <c r="F8" s="26">
        <f t="shared" si="2"/>
        <v>484000</v>
      </c>
      <c r="G8" s="26">
        <f t="shared" si="2"/>
        <v>590000</v>
      </c>
      <c r="H8" s="26">
        <f t="shared" si="2"/>
        <v>696000</v>
      </c>
      <c r="I8" s="26">
        <f t="shared" si="2"/>
        <v>802000</v>
      </c>
      <c r="J8" s="26">
        <f t="shared" si="2"/>
        <v>908000</v>
      </c>
      <c r="K8" s="26">
        <f t="shared" si="2"/>
        <v>1014000</v>
      </c>
      <c r="L8" s="26">
        <f t="shared" si="2"/>
        <v>1120000</v>
      </c>
      <c r="M8" s="26">
        <f t="shared" si="2"/>
        <v>1226000</v>
      </c>
      <c r="N8" s="26">
        <f t="shared" si="2"/>
        <v>1332000</v>
      </c>
      <c r="O8" s="26">
        <f t="shared" si="2"/>
        <v>1438000</v>
      </c>
      <c r="P8" s="26">
        <f t="shared" si="2"/>
        <v>1544000</v>
      </c>
      <c r="Q8" s="26">
        <f t="shared" si="2"/>
        <v>1650000</v>
      </c>
      <c r="R8" s="26">
        <f t="shared" si="2"/>
        <v>1756000</v>
      </c>
      <c r="S8" s="26">
        <f t="shared" si="2"/>
        <v>1862000</v>
      </c>
      <c r="T8" s="26">
        <f t="shared" si="2"/>
        <v>1968000</v>
      </c>
      <c r="U8" s="26">
        <f t="shared" si="2"/>
        <v>2074000</v>
      </c>
      <c r="V8" s="26">
        <f t="shared" si="2"/>
        <v>2180000</v>
      </c>
      <c r="W8" s="26">
        <f t="shared" si="2"/>
        <v>2286000</v>
      </c>
      <c r="X8" s="26">
        <f t="shared" si="2"/>
        <v>2392000</v>
      </c>
      <c r="Y8" s="26">
        <f t="shared" si="2"/>
        <v>2498000</v>
      </c>
      <c r="Z8" s="26">
        <f t="shared" si="2"/>
        <v>2604000</v>
      </c>
      <c r="AA8" s="26">
        <f t="shared" si="2"/>
        <v>2710000</v>
      </c>
      <c r="AB8" s="26">
        <f t="shared" si="2"/>
        <v>2816000</v>
      </c>
      <c r="AC8" s="26">
        <f t="shared" si="2"/>
        <v>2922000</v>
      </c>
      <c r="AD8" s="26">
        <f t="shared" si="2"/>
        <v>3028000</v>
      </c>
      <c r="AE8" s="26">
        <f t="shared" si="2"/>
        <v>3134000</v>
      </c>
      <c r="AF8" s="26">
        <f t="shared" si="2"/>
        <v>3240000</v>
      </c>
      <c r="AG8" s="25"/>
      <c r="AH8" s="25"/>
    </row>
    <row r="9" ht="15.75" customHeight="1">
      <c r="A9" s="25" t="s">
        <v>41</v>
      </c>
      <c r="B9" s="26">
        <v>650000.0</v>
      </c>
      <c r="C9" s="26">
        <f t="shared" ref="C9:AF9" si="3">SUM(B9+B9*0.06)</f>
        <v>689000</v>
      </c>
      <c r="D9" s="26">
        <f t="shared" si="3"/>
        <v>730340</v>
      </c>
      <c r="E9" s="26">
        <f t="shared" si="3"/>
        <v>774160.4</v>
      </c>
      <c r="F9" s="26">
        <f t="shared" si="3"/>
        <v>820610.024</v>
      </c>
      <c r="G9" s="26">
        <f t="shared" si="3"/>
        <v>869846.6254</v>
      </c>
      <c r="H9" s="26">
        <f t="shared" si="3"/>
        <v>922037.423</v>
      </c>
      <c r="I9" s="26">
        <f t="shared" si="3"/>
        <v>977359.6683</v>
      </c>
      <c r="J9" s="26">
        <f t="shared" si="3"/>
        <v>1036001.248</v>
      </c>
      <c r="K9" s="26">
        <f t="shared" si="3"/>
        <v>1098161.323</v>
      </c>
      <c r="L9" s="26">
        <f t="shared" si="3"/>
        <v>1164051.003</v>
      </c>
      <c r="M9" s="26">
        <f t="shared" si="3"/>
        <v>1233894.063</v>
      </c>
      <c r="N9" s="26">
        <f t="shared" si="3"/>
        <v>1307927.707</v>
      </c>
      <c r="O9" s="26">
        <f t="shared" si="3"/>
        <v>1386403.369</v>
      </c>
      <c r="P9" s="26">
        <f t="shared" si="3"/>
        <v>1469587.571</v>
      </c>
      <c r="Q9" s="26">
        <f t="shared" si="3"/>
        <v>1557762.826</v>
      </c>
      <c r="R9" s="26">
        <f t="shared" si="3"/>
        <v>1651228.595</v>
      </c>
      <c r="S9" s="26">
        <f t="shared" si="3"/>
        <v>1750302.311</v>
      </c>
      <c r="T9" s="26">
        <f t="shared" si="3"/>
        <v>1855320.449</v>
      </c>
      <c r="U9" s="26">
        <f t="shared" si="3"/>
        <v>1966639.676</v>
      </c>
      <c r="V9" s="26">
        <f t="shared" si="3"/>
        <v>2084638.057</v>
      </c>
      <c r="W9" s="26">
        <f t="shared" si="3"/>
        <v>2209716.34</v>
      </c>
      <c r="X9" s="26">
        <f t="shared" si="3"/>
        <v>2342299.321</v>
      </c>
      <c r="Y9" s="26">
        <f t="shared" si="3"/>
        <v>2482837.28</v>
      </c>
      <c r="Z9" s="26">
        <f t="shared" si="3"/>
        <v>2631807.517</v>
      </c>
      <c r="AA9" s="26">
        <f t="shared" si="3"/>
        <v>2789715.968</v>
      </c>
      <c r="AB9" s="26">
        <f t="shared" si="3"/>
        <v>2957098.926</v>
      </c>
      <c r="AC9" s="26">
        <f t="shared" si="3"/>
        <v>3134524.861</v>
      </c>
      <c r="AD9" s="26">
        <f t="shared" si="3"/>
        <v>3322596.353</v>
      </c>
      <c r="AE9" s="26">
        <f t="shared" si="3"/>
        <v>3521952.134</v>
      </c>
      <c r="AF9" s="26">
        <f t="shared" si="3"/>
        <v>3733269.262</v>
      </c>
      <c r="AG9" s="25"/>
      <c r="AH9" s="25"/>
    </row>
    <row r="10" ht="15.75" customHeight="1">
      <c r="A10" s="25" t="s">
        <v>42</v>
      </c>
      <c r="B10" s="26">
        <v>275000.0</v>
      </c>
      <c r="C10" s="26">
        <f t="shared" ref="C10:AF10" si="4">SUM(B10+B10*0.06)</f>
        <v>291500</v>
      </c>
      <c r="D10" s="26">
        <f t="shared" si="4"/>
        <v>308990</v>
      </c>
      <c r="E10" s="26">
        <f t="shared" si="4"/>
        <v>327529.4</v>
      </c>
      <c r="F10" s="26">
        <f t="shared" si="4"/>
        <v>347181.164</v>
      </c>
      <c r="G10" s="26">
        <f t="shared" si="4"/>
        <v>368012.0338</v>
      </c>
      <c r="H10" s="26">
        <f t="shared" si="4"/>
        <v>390092.7559</v>
      </c>
      <c r="I10" s="26">
        <f t="shared" si="4"/>
        <v>413498.3212</v>
      </c>
      <c r="J10" s="26">
        <f t="shared" si="4"/>
        <v>438308.2205</v>
      </c>
      <c r="K10" s="26">
        <f t="shared" si="4"/>
        <v>464606.7137</v>
      </c>
      <c r="L10" s="26">
        <f t="shared" si="4"/>
        <v>492483.1165</v>
      </c>
      <c r="M10" s="26">
        <f t="shared" si="4"/>
        <v>522032.1035</v>
      </c>
      <c r="N10" s="26">
        <f t="shared" si="4"/>
        <v>553354.0298</v>
      </c>
      <c r="O10" s="26">
        <f t="shared" si="4"/>
        <v>586555.2715</v>
      </c>
      <c r="P10" s="26">
        <f t="shared" si="4"/>
        <v>621748.5878</v>
      </c>
      <c r="Q10" s="26">
        <f t="shared" si="4"/>
        <v>659053.5031</v>
      </c>
      <c r="R10" s="26">
        <f t="shared" si="4"/>
        <v>698596.7133</v>
      </c>
      <c r="S10" s="26">
        <f t="shared" si="4"/>
        <v>740512.5161</v>
      </c>
      <c r="T10" s="26">
        <f t="shared" si="4"/>
        <v>784943.2671</v>
      </c>
      <c r="U10" s="26">
        <f t="shared" si="4"/>
        <v>832039.8631</v>
      </c>
      <c r="V10" s="26">
        <f t="shared" si="4"/>
        <v>881962.2549</v>
      </c>
      <c r="W10" s="26">
        <f t="shared" si="4"/>
        <v>934879.9902</v>
      </c>
      <c r="X10" s="26">
        <f t="shared" si="4"/>
        <v>990972.7896</v>
      </c>
      <c r="Y10" s="26">
        <f t="shared" si="4"/>
        <v>1050431.157</v>
      </c>
      <c r="Z10" s="26">
        <f t="shared" si="4"/>
        <v>1113457.026</v>
      </c>
      <c r="AA10" s="26">
        <f t="shared" si="4"/>
        <v>1180264.448</v>
      </c>
      <c r="AB10" s="26">
        <f t="shared" si="4"/>
        <v>1251080.315</v>
      </c>
      <c r="AC10" s="26">
        <f t="shared" si="4"/>
        <v>1326145.134</v>
      </c>
      <c r="AD10" s="26">
        <f t="shared" si="4"/>
        <v>1405713.842</v>
      </c>
      <c r="AE10" s="26">
        <f t="shared" si="4"/>
        <v>1490056.672</v>
      </c>
      <c r="AF10" s="26">
        <f t="shared" si="4"/>
        <v>1579460.073</v>
      </c>
      <c r="AG10" s="25"/>
      <c r="AH10" s="25"/>
    </row>
    <row r="11" ht="15.75" customHeight="1">
      <c r="A11" s="25" t="s">
        <v>43</v>
      </c>
      <c r="B11" s="26">
        <v>425000.0</v>
      </c>
      <c r="C11" s="26">
        <f t="shared" ref="C11:AF11" si="5">SUM(B11+B11*0.06)</f>
        <v>450500</v>
      </c>
      <c r="D11" s="26">
        <f t="shared" si="5"/>
        <v>477530</v>
      </c>
      <c r="E11" s="26">
        <f t="shared" si="5"/>
        <v>506181.8</v>
      </c>
      <c r="F11" s="26">
        <f t="shared" si="5"/>
        <v>536552.708</v>
      </c>
      <c r="G11" s="26">
        <f t="shared" si="5"/>
        <v>568745.8705</v>
      </c>
      <c r="H11" s="26">
        <f t="shared" si="5"/>
        <v>602870.6227</v>
      </c>
      <c r="I11" s="26">
        <f t="shared" si="5"/>
        <v>639042.8601</v>
      </c>
      <c r="J11" s="26">
        <f t="shared" si="5"/>
        <v>677385.4317</v>
      </c>
      <c r="K11" s="26">
        <f t="shared" si="5"/>
        <v>718028.5576</v>
      </c>
      <c r="L11" s="26">
        <f t="shared" si="5"/>
        <v>761110.271</v>
      </c>
      <c r="M11" s="26">
        <f t="shared" si="5"/>
        <v>806776.8873</v>
      </c>
      <c r="N11" s="26">
        <f t="shared" si="5"/>
        <v>855183.5005</v>
      </c>
      <c r="O11" s="26">
        <f t="shared" si="5"/>
        <v>906494.5106</v>
      </c>
      <c r="P11" s="26">
        <f t="shared" si="5"/>
        <v>960884.1812</v>
      </c>
      <c r="Q11" s="26">
        <f t="shared" si="5"/>
        <v>1018537.232</v>
      </c>
      <c r="R11" s="26">
        <f t="shared" si="5"/>
        <v>1079649.466</v>
      </c>
      <c r="S11" s="26">
        <f t="shared" si="5"/>
        <v>1144428.434</v>
      </c>
      <c r="T11" s="26">
        <f t="shared" si="5"/>
        <v>1213094.14</v>
      </c>
      <c r="U11" s="26">
        <f t="shared" si="5"/>
        <v>1285879.788</v>
      </c>
      <c r="V11" s="26">
        <f t="shared" si="5"/>
        <v>1363032.576</v>
      </c>
      <c r="W11" s="26">
        <f t="shared" si="5"/>
        <v>1444814.53</v>
      </c>
      <c r="X11" s="26">
        <f t="shared" si="5"/>
        <v>1531503.402</v>
      </c>
      <c r="Y11" s="26">
        <f t="shared" si="5"/>
        <v>1623393.606</v>
      </c>
      <c r="Z11" s="26">
        <f t="shared" si="5"/>
        <v>1720797.223</v>
      </c>
      <c r="AA11" s="26">
        <f t="shared" si="5"/>
        <v>1824045.056</v>
      </c>
      <c r="AB11" s="26">
        <f t="shared" si="5"/>
        <v>1933487.759</v>
      </c>
      <c r="AC11" s="26">
        <f t="shared" si="5"/>
        <v>2049497.025</v>
      </c>
      <c r="AD11" s="26">
        <f t="shared" si="5"/>
        <v>2172466.846</v>
      </c>
      <c r="AE11" s="26">
        <f t="shared" si="5"/>
        <v>2302814.857</v>
      </c>
      <c r="AF11" s="26">
        <f t="shared" si="5"/>
        <v>2440983.748</v>
      </c>
      <c r="AG11" s="25"/>
      <c r="AH11" s="25"/>
    </row>
    <row r="12" ht="15.75" customHeight="1">
      <c r="A12" s="25" t="s">
        <v>44</v>
      </c>
      <c r="B12" s="26">
        <v>425000.0</v>
      </c>
      <c r="C12" s="26">
        <f t="shared" ref="C12:AF12" si="6">SUM(B12+B12*0.06)</f>
        <v>450500</v>
      </c>
      <c r="D12" s="26">
        <f t="shared" si="6"/>
        <v>477530</v>
      </c>
      <c r="E12" s="26">
        <f t="shared" si="6"/>
        <v>506181.8</v>
      </c>
      <c r="F12" s="26">
        <f t="shared" si="6"/>
        <v>536552.708</v>
      </c>
      <c r="G12" s="26">
        <f t="shared" si="6"/>
        <v>568745.8705</v>
      </c>
      <c r="H12" s="26">
        <f t="shared" si="6"/>
        <v>602870.6227</v>
      </c>
      <c r="I12" s="26">
        <f t="shared" si="6"/>
        <v>639042.8601</v>
      </c>
      <c r="J12" s="26">
        <f t="shared" si="6"/>
        <v>677385.4317</v>
      </c>
      <c r="K12" s="26">
        <f t="shared" si="6"/>
        <v>718028.5576</v>
      </c>
      <c r="L12" s="26">
        <f t="shared" si="6"/>
        <v>761110.271</v>
      </c>
      <c r="M12" s="26">
        <f t="shared" si="6"/>
        <v>806776.8873</v>
      </c>
      <c r="N12" s="26">
        <f t="shared" si="6"/>
        <v>855183.5005</v>
      </c>
      <c r="O12" s="26">
        <f t="shared" si="6"/>
        <v>906494.5106</v>
      </c>
      <c r="P12" s="26">
        <f t="shared" si="6"/>
        <v>960884.1812</v>
      </c>
      <c r="Q12" s="26">
        <f t="shared" si="6"/>
        <v>1018537.232</v>
      </c>
      <c r="R12" s="26">
        <f t="shared" si="6"/>
        <v>1079649.466</v>
      </c>
      <c r="S12" s="26">
        <f t="shared" si="6"/>
        <v>1144428.434</v>
      </c>
      <c r="T12" s="26">
        <f t="shared" si="6"/>
        <v>1213094.14</v>
      </c>
      <c r="U12" s="26">
        <f t="shared" si="6"/>
        <v>1285879.788</v>
      </c>
      <c r="V12" s="26">
        <f t="shared" si="6"/>
        <v>1363032.576</v>
      </c>
      <c r="W12" s="26">
        <f t="shared" si="6"/>
        <v>1444814.53</v>
      </c>
      <c r="X12" s="26">
        <f t="shared" si="6"/>
        <v>1531503.402</v>
      </c>
      <c r="Y12" s="26">
        <f t="shared" si="6"/>
        <v>1623393.606</v>
      </c>
      <c r="Z12" s="26">
        <f t="shared" si="6"/>
        <v>1720797.223</v>
      </c>
      <c r="AA12" s="26">
        <f t="shared" si="6"/>
        <v>1824045.056</v>
      </c>
      <c r="AB12" s="26">
        <f t="shared" si="6"/>
        <v>1933487.759</v>
      </c>
      <c r="AC12" s="26">
        <f t="shared" si="6"/>
        <v>2049497.025</v>
      </c>
      <c r="AD12" s="26">
        <f t="shared" si="6"/>
        <v>2172466.846</v>
      </c>
      <c r="AE12" s="26">
        <f t="shared" si="6"/>
        <v>2302814.857</v>
      </c>
      <c r="AF12" s="26">
        <f t="shared" si="6"/>
        <v>2440983.748</v>
      </c>
      <c r="AG12" s="25"/>
      <c r="AH12" s="25"/>
    </row>
    <row r="13" ht="15.75" customHeight="1">
      <c r="A13" s="25" t="s">
        <v>45</v>
      </c>
      <c r="B13" s="26">
        <v>230000.0</v>
      </c>
      <c r="C13" s="26">
        <f t="shared" ref="C13:AF13" si="7">SUM(B13+B13*0.06)</f>
        <v>243800</v>
      </c>
      <c r="D13" s="26">
        <f t="shared" si="7"/>
        <v>258428</v>
      </c>
      <c r="E13" s="26">
        <f t="shared" si="7"/>
        <v>273933.68</v>
      </c>
      <c r="F13" s="26">
        <f t="shared" si="7"/>
        <v>290369.7008</v>
      </c>
      <c r="G13" s="26">
        <f t="shared" si="7"/>
        <v>307791.8828</v>
      </c>
      <c r="H13" s="26">
        <f t="shared" si="7"/>
        <v>326259.3958</v>
      </c>
      <c r="I13" s="26">
        <f t="shared" si="7"/>
        <v>345834.9596</v>
      </c>
      <c r="J13" s="26">
        <f t="shared" si="7"/>
        <v>366585.0571</v>
      </c>
      <c r="K13" s="26">
        <f t="shared" si="7"/>
        <v>388580.1606</v>
      </c>
      <c r="L13" s="26">
        <f t="shared" si="7"/>
        <v>411894.9702</v>
      </c>
      <c r="M13" s="26">
        <f t="shared" si="7"/>
        <v>436608.6684</v>
      </c>
      <c r="N13" s="26">
        <f t="shared" si="7"/>
        <v>462805.1885</v>
      </c>
      <c r="O13" s="26">
        <f t="shared" si="7"/>
        <v>490573.4998</v>
      </c>
      <c r="P13" s="26">
        <f t="shared" si="7"/>
        <v>520007.9098</v>
      </c>
      <c r="Q13" s="26">
        <f t="shared" si="7"/>
        <v>551208.3844</v>
      </c>
      <c r="R13" s="26">
        <f t="shared" si="7"/>
        <v>584280.8875</v>
      </c>
      <c r="S13" s="26">
        <f t="shared" si="7"/>
        <v>619337.7407</v>
      </c>
      <c r="T13" s="26">
        <f t="shared" si="7"/>
        <v>656498.0052</v>
      </c>
      <c r="U13" s="26">
        <f t="shared" si="7"/>
        <v>695887.8855</v>
      </c>
      <c r="V13" s="26">
        <f t="shared" si="7"/>
        <v>737641.1586</v>
      </c>
      <c r="W13" s="26">
        <f t="shared" si="7"/>
        <v>781899.6281</v>
      </c>
      <c r="X13" s="26">
        <f t="shared" si="7"/>
        <v>828813.6058</v>
      </c>
      <c r="Y13" s="26">
        <f t="shared" si="7"/>
        <v>878542.4222</v>
      </c>
      <c r="Z13" s="26">
        <f t="shared" si="7"/>
        <v>931254.9675</v>
      </c>
      <c r="AA13" s="26">
        <f t="shared" si="7"/>
        <v>987130.2655</v>
      </c>
      <c r="AB13" s="26">
        <f t="shared" si="7"/>
        <v>1046358.081</v>
      </c>
      <c r="AC13" s="26">
        <f t="shared" si="7"/>
        <v>1109139.566</v>
      </c>
      <c r="AD13" s="26">
        <f t="shared" si="7"/>
        <v>1175687.94</v>
      </c>
      <c r="AE13" s="26">
        <f t="shared" si="7"/>
        <v>1246229.217</v>
      </c>
      <c r="AF13" s="26">
        <f t="shared" si="7"/>
        <v>1321002.97</v>
      </c>
      <c r="AG13" s="25"/>
      <c r="AH13" s="25"/>
    </row>
    <row r="14" ht="15.75" customHeight="1">
      <c r="A14" s="25" t="s">
        <v>46</v>
      </c>
      <c r="B14" s="26">
        <v>290000.0</v>
      </c>
      <c r="C14" s="26">
        <f t="shared" ref="C14:AF14" si="8">SUM(B14+B14*0.06)</f>
        <v>307400</v>
      </c>
      <c r="D14" s="26">
        <f t="shared" si="8"/>
        <v>325844</v>
      </c>
      <c r="E14" s="26">
        <f t="shared" si="8"/>
        <v>345394.64</v>
      </c>
      <c r="F14" s="26">
        <f t="shared" si="8"/>
        <v>366118.3184</v>
      </c>
      <c r="G14" s="26">
        <f t="shared" si="8"/>
        <v>388085.4175</v>
      </c>
      <c r="H14" s="26">
        <f t="shared" si="8"/>
        <v>411370.5426</v>
      </c>
      <c r="I14" s="26">
        <f t="shared" si="8"/>
        <v>436052.7751</v>
      </c>
      <c r="J14" s="26">
        <f t="shared" si="8"/>
        <v>462215.9416</v>
      </c>
      <c r="K14" s="26">
        <f t="shared" si="8"/>
        <v>489948.8981</v>
      </c>
      <c r="L14" s="26">
        <f t="shared" si="8"/>
        <v>519345.832</v>
      </c>
      <c r="M14" s="26">
        <f t="shared" si="8"/>
        <v>550506.5819</v>
      </c>
      <c r="N14" s="26">
        <f t="shared" si="8"/>
        <v>583536.9768</v>
      </c>
      <c r="O14" s="26">
        <f t="shared" si="8"/>
        <v>618549.1954</v>
      </c>
      <c r="P14" s="26">
        <f t="shared" si="8"/>
        <v>655662.1472</v>
      </c>
      <c r="Q14" s="26">
        <f t="shared" si="8"/>
        <v>695001.876</v>
      </c>
      <c r="R14" s="26">
        <f t="shared" si="8"/>
        <v>736701.9886</v>
      </c>
      <c r="S14" s="26">
        <f t="shared" si="8"/>
        <v>780904.1079</v>
      </c>
      <c r="T14" s="26">
        <f t="shared" si="8"/>
        <v>827758.3543</v>
      </c>
      <c r="U14" s="26">
        <f t="shared" si="8"/>
        <v>877423.8556</v>
      </c>
      <c r="V14" s="26">
        <f t="shared" si="8"/>
        <v>930069.2869</v>
      </c>
      <c r="W14" s="26">
        <f t="shared" si="8"/>
        <v>985873.4442</v>
      </c>
      <c r="X14" s="26">
        <f t="shared" si="8"/>
        <v>1045025.851</v>
      </c>
      <c r="Y14" s="26">
        <f t="shared" si="8"/>
        <v>1107727.402</v>
      </c>
      <c r="Z14" s="26">
        <f t="shared" si="8"/>
        <v>1174191.046</v>
      </c>
      <c r="AA14" s="26">
        <f t="shared" si="8"/>
        <v>1244642.509</v>
      </c>
      <c r="AB14" s="26">
        <f t="shared" si="8"/>
        <v>1319321.059</v>
      </c>
      <c r="AC14" s="26">
        <f t="shared" si="8"/>
        <v>1398480.323</v>
      </c>
      <c r="AD14" s="26">
        <f t="shared" si="8"/>
        <v>1482389.142</v>
      </c>
      <c r="AE14" s="26">
        <f t="shared" si="8"/>
        <v>1571332.491</v>
      </c>
      <c r="AF14" s="26">
        <f t="shared" si="8"/>
        <v>1665612.44</v>
      </c>
      <c r="AG14" s="25"/>
      <c r="AH14" s="25"/>
    </row>
    <row r="15" ht="15.75" customHeight="1">
      <c r="A15" s="25" t="s">
        <v>47</v>
      </c>
      <c r="B15" s="27"/>
      <c r="C15" s="26">
        <v>250000.0</v>
      </c>
      <c r="D15" s="26">
        <f t="shared" ref="D15:AF15" si="9">SUM(C15+C15*0.06)</f>
        <v>265000</v>
      </c>
      <c r="E15" s="26">
        <f t="shared" si="9"/>
        <v>280900</v>
      </c>
      <c r="F15" s="26">
        <f t="shared" si="9"/>
        <v>297754</v>
      </c>
      <c r="G15" s="26">
        <f t="shared" si="9"/>
        <v>315619.24</v>
      </c>
      <c r="H15" s="26">
        <f t="shared" si="9"/>
        <v>334556.3944</v>
      </c>
      <c r="I15" s="26">
        <f t="shared" si="9"/>
        <v>354629.7781</v>
      </c>
      <c r="J15" s="26">
        <f t="shared" si="9"/>
        <v>375907.5647</v>
      </c>
      <c r="K15" s="26">
        <f t="shared" si="9"/>
        <v>398462.0186</v>
      </c>
      <c r="L15" s="26">
        <f t="shared" si="9"/>
        <v>422369.7398</v>
      </c>
      <c r="M15" s="26">
        <f t="shared" si="9"/>
        <v>447711.9241</v>
      </c>
      <c r="N15" s="26">
        <f t="shared" si="9"/>
        <v>474574.6396</v>
      </c>
      <c r="O15" s="26">
        <f t="shared" si="9"/>
        <v>503049.118</v>
      </c>
      <c r="P15" s="26">
        <f t="shared" si="9"/>
        <v>533232.065</v>
      </c>
      <c r="Q15" s="26">
        <f t="shared" si="9"/>
        <v>565225.9889</v>
      </c>
      <c r="R15" s="26">
        <f t="shared" si="9"/>
        <v>599139.5483</v>
      </c>
      <c r="S15" s="26">
        <f t="shared" si="9"/>
        <v>635087.9212</v>
      </c>
      <c r="T15" s="26">
        <f t="shared" si="9"/>
        <v>673193.1964</v>
      </c>
      <c r="U15" s="26">
        <f t="shared" si="9"/>
        <v>713584.7882</v>
      </c>
      <c r="V15" s="26">
        <f t="shared" si="9"/>
        <v>756399.8755</v>
      </c>
      <c r="W15" s="26">
        <f t="shared" si="9"/>
        <v>801783.8681</v>
      </c>
      <c r="X15" s="26">
        <f t="shared" si="9"/>
        <v>849890.9001</v>
      </c>
      <c r="Y15" s="26">
        <f t="shared" si="9"/>
        <v>900884.3541</v>
      </c>
      <c r="Z15" s="26">
        <f t="shared" si="9"/>
        <v>954937.4154</v>
      </c>
      <c r="AA15" s="26">
        <f t="shared" si="9"/>
        <v>1012233.66</v>
      </c>
      <c r="AB15" s="26">
        <f t="shared" si="9"/>
        <v>1072967.68</v>
      </c>
      <c r="AC15" s="26">
        <f t="shared" si="9"/>
        <v>1137345.741</v>
      </c>
      <c r="AD15" s="26">
        <f t="shared" si="9"/>
        <v>1205586.485</v>
      </c>
      <c r="AE15" s="26">
        <f t="shared" si="9"/>
        <v>1277921.674</v>
      </c>
      <c r="AF15" s="26">
        <f t="shared" si="9"/>
        <v>1354596.975</v>
      </c>
      <c r="AG15" s="25"/>
      <c r="AH15" s="25"/>
    </row>
    <row r="16" ht="15.75" customHeight="1">
      <c r="A16" s="25" t="s">
        <v>48</v>
      </c>
      <c r="B16" s="27"/>
      <c r="C16" s="26">
        <v>250000.0</v>
      </c>
      <c r="D16" s="26">
        <f t="shared" ref="D16:AF16" si="10">SUM(C16+C16*0.06)</f>
        <v>265000</v>
      </c>
      <c r="E16" s="26">
        <f t="shared" si="10"/>
        <v>280900</v>
      </c>
      <c r="F16" s="26">
        <f t="shared" si="10"/>
        <v>297754</v>
      </c>
      <c r="G16" s="26">
        <f t="shared" si="10"/>
        <v>315619.24</v>
      </c>
      <c r="H16" s="26">
        <f t="shared" si="10"/>
        <v>334556.3944</v>
      </c>
      <c r="I16" s="26">
        <f t="shared" si="10"/>
        <v>354629.7781</v>
      </c>
      <c r="J16" s="26">
        <f t="shared" si="10"/>
        <v>375907.5647</v>
      </c>
      <c r="K16" s="26">
        <f t="shared" si="10"/>
        <v>398462.0186</v>
      </c>
      <c r="L16" s="26">
        <f t="shared" si="10"/>
        <v>422369.7398</v>
      </c>
      <c r="M16" s="26">
        <f t="shared" si="10"/>
        <v>447711.9241</v>
      </c>
      <c r="N16" s="26">
        <f t="shared" si="10"/>
        <v>474574.6396</v>
      </c>
      <c r="O16" s="26">
        <f t="shared" si="10"/>
        <v>503049.118</v>
      </c>
      <c r="P16" s="26">
        <f t="shared" si="10"/>
        <v>533232.065</v>
      </c>
      <c r="Q16" s="26">
        <f t="shared" si="10"/>
        <v>565225.9889</v>
      </c>
      <c r="R16" s="26">
        <f t="shared" si="10"/>
        <v>599139.5483</v>
      </c>
      <c r="S16" s="26">
        <f t="shared" si="10"/>
        <v>635087.9212</v>
      </c>
      <c r="T16" s="26">
        <f t="shared" si="10"/>
        <v>673193.1964</v>
      </c>
      <c r="U16" s="26">
        <f t="shared" si="10"/>
        <v>713584.7882</v>
      </c>
      <c r="V16" s="26">
        <f t="shared" si="10"/>
        <v>756399.8755</v>
      </c>
      <c r="W16" s="26">
        <f t="shared" si="10"/>
        <v>801783.8681</v>
      </c>
      <c r="X16" s="26">
        <f t="shared" si="10"/>
        <v>849890.9001</v>
      </c>
      <c r="Y16" s="26">
        <f t="shared" si="10"/>
        <v>900884.3541</v>
      </c>
      <c r="Z16" s="26">
        <f t="shared" si="10"/>
        <v>954937.4154</v>
      </c>
      <c r="AA16" s="26">
        <f t="shared" si="10"/>
        <v>1012233.66</v>
      </c>
      <c r="AB16" s="26">
        <f t="shared" si="10"/>
        <v>1072967.68</v>
      </c>
      <c r="AC16" s="26">
        <f t="shared" si="10"/>
        <v>1137345.741</v>
      </c>
      <c r="AD16" s="26">
        <f t="shared" si="10"/>
        <v>1205586.485</v>
      </c>
      <c r="AE16" s="26">
        <f t="shared" si="10"/>
        <v>1277921.674</v>
      </c>
      <c r="AF16" s="26">
        <f t="shared" si="10"/>
        <v>1354596.975</v>
      </c>
      <c r="AG16" s="25"/>
      <c r="AH16" s="25"/>
    </row>
    <row r="17" ht="15.75" customHeight="1">
      <c r="A17" s="25" t="s">
        <v>49</v>
      </c>
      <c r="B17" s="27"/>
      <c r="C17" s="26">
        <v>250000.0</v>
      </c>
      <c r="D17" s="26">
        <f t="shared" ref="D17:AF17" si="11">SUM(C17+C17*0.06)</f>
        <v>265000</v>
      </c>
      <c r="E17" s="26">
        <f t="shared" si="11"/>
        <v>280900</v>
      </c>
      <c r="F17" s="26">
        <f t="shared" si="11"/>
        <v>297754</v>
      </c>
      <c r="G17" s="26">
        <f t="shared" si="11"/>
        <v>315619.24</v>
      </c>
      <c r="H17" s="26">
        <f t="shared" si="11"/>
        <v>334556.3944</v>
      </c>
      <c r="I17" s="26">
        <f t="shared" si="11"/>
        <v>354629.7781</v>
      </c>
      <c r="J17" s="26">
        <f t="shared" si="11"/>
        <v>375907.5647</v>
      </c>
      <c r="K17" s="26">
        <f t="shared" si="11"/>
        <v>398462.0186</v>
      </c>
      <c r="L17" s="26">
        <f t="shared" si="11"/>
        <v>422369.7398</v>
      </c>
      <c r="M17" s="26">
        <f t="shared" si="11"/>
        <v>447711.9241</v>
      </c>
      <c r="N17" s="26">
        <f t="shared" si="11"/>
        <v>474574.6396</v>
      </c>
      <c r="O17" s="26">
        <f t="shared" si="11"/>
        <v>503049.118</v>
      </c>
      <c r="P17" s="26">
        <f t="shared" si="11"/>
        <v>533232.065</v>
      </c>
      <c r="Q17" s="26">
        <f t="shared" si="11"/>
        <v>565225.9889</v>
      </c>
      <c r="R17" s="26">
        <f t="shared" si="11"/>
        <v>599139.5483</v>
      </c>
      <c r="S17" s="26">
        <f t="shared" si="11"/>
        <v>635087.9212</v>
      </c>
      <c r="T17" s="26">
        <f t="shared" si="11"/>
        <v>673193.1964</v>
      </c>
      <c r="U17" s="26">
        <f t="shared" si="11"/>
        <v>713584.7882</v>
      </c>
      <c r="V17" s="26">
        <f t="shared" si="11"/>
        <v>756399.8755</v>
      </c>
      <c r="W17" s="26">
        <f t="shared" si="11"/>
        <v>801783.8681</v>
      </c>
      <c r="X17" s="26">
        <f t="shared" si="11"/>
        <v>849890.9001</v>
      </c>
      <c r="Y17" s="26">
        <f t="shared" si="11"/>
        <v>900884.3541</v>
      </c>
      <c r="Z17" s="26">
        <f t="shared" si="11"/>
        <v>954937.4154</v>
      </c>
      <c r="AA17" s="26">
        <f t="shared" si="11"/>
        <v>1012233.66</v>
      </c>
      <c r="AB17" s="26">
        <f t="shared" si="11"/>
        <v>1072967.68</v>
      </c>
      <c r="AC17" s="26">
        <f t="shared" si="11"/>
        <v>1137345.741</v>
      </c>
      <c r="AD17" s="26">
        <f t="shared" si="11"/>
        <v>1205586.485</v>
      </c>
      <c r="AE17" s="26">
        <f t="shared" si="11"/>
        <v>1277921.674</v>
      </c>
      <c r="AF17" s="26">
        <f t="shared" si="11"/>
        <v>1354596.975</v>
      </c>
      <c r="AG17" s="25"/>
      <c r="AH17" s="25"/>
    </row>
    <row r="18" ht="15.75" customHeight="1">
      <c r="A18" s="25" t="s">
        <v>50</v>
      </c>
      <c r="B18" s="27"/>
      <c r="C18" s="26">
        <v>250000.0</v>
      </c>
      <c r="D18" s="26">
        <f t="shared" ref="D18:AF18" si="12">SUM(C18+C18*0.06)</f>
        <v>265000</v>
      </c>
      <c r="E18" s="26">
        <f t="shared" si="12"/>
        <v>280900</v>
      </c>
      <c r="F18" s="26">
        <f t="shared" si="12"/>
        <v>297754</v>
      </c>
      <c r="G18" s="26">
        <f t="shared" si="12"/>
        <v>315619.24</v>
      </c>
      <c r="H18" s="26">
        <f t="shared" si="12"/>
        <v>334556.3944</v>
      </c>
      <c r="I18" s="26">
        <f t="shared" si="12"/>
        <v>354629.7781</v>
      </c>
      <c r="J18" s="26">
        <f t="shared" si="12"/>
        <v>375907.5647</v>
      </c>
      <c r="K18" s="26">
        <f t="shared" si="12"/>
        <v>398462.0186</v>
      </c>
      <c r="L18" s="26">
        <f t="shared" si="12"/>
        <v>422369.7398</v>
      </c>
      <c r="M18" s="26">
        <f t="shared" si="12"/>
        <v>447711.9241</v>
      </c>
      <c r="N18" s="26">
        <f t="shared" si="12"/>
        <v>474574.6396</v>
      </c>
      <c r="O18" s="26">
        <f t="shared" si="12"/>
        <v>503049.118</v>
      </c>
      <c r="P18" s="26">
        <f t="shared" si="12"/>
        <v>533232.065</v>
      </c>
      <c r="Q18" s="26">
        <f t="shared" si="12"/>
        <v>565225.9889</v>
      </c>
      <c r="R18" s="26">
        <f t="shared" si="12"/>
        <v>599139.5483</v>
      </c>
      <c r="S18" s="26">
        <f t="shared" si="12"/>
        <v>635087.9212</v>
      </c>
      <c r="T18" s="26">
        <f t="shared" si="12"/>
        <v>673193.1964</v>
      </c>
      <c r="U18" s="26">
        <f t="shared" si="12"/>
        <v>713584.7882</v>
      </c>
      <c r="V18" s="26">
        <f t="shared" si="12"/>
        <v>756399.8755</v>
      </c>
      <c r="W18" s="26">
        <f t="shared" si="12"/>
        <v>801783.8681</v>
      </c>
      <c r="X18" s="26">
        <f t="shared" si="12"/>
        <v>849890.9001</v>
      </c>
      <c r="Y18" s="26">
        <f t="shared" si="12"/>
        <v>900884.3541</v>
      </c>
      <c r="Z18" s="26">
        <f t="shared" si="12"/>
        <v>954937.4154</v>
      </c>
      <c r="AA18" s="26">
        <f t="shared" si="12"/>
        <v>1012233.66</v>
      </c>
      <c r="AB18" s="26">
        <f t="shared" si="12"/>
        <v>1072967.68</v>
      </c>
      <c r="AC18" s="26">
        <f t="shared" si="12"/>
        <v>1137345.741</v>
      </c>
      <c r="AD18" s="26">
        <f t="shared" si="12"/>
        <v>1205586.485</v>
      </c>
      <c r="AE18" s="26">
        <f t="shared" si="12"/>
        <v>1277921.674</v>
      </c>
      <c r="AF18" s="26">
        <f t="shared" si="12"/>
        <v>1354596.975</v>
      </c>
      <c r="AG18" s="25"/>
      <c r="AH18" s="25"/>
    </row>
    <row r="19" ht="15.75" customHeight="1">
      <c r="A19" s="25" t="s">
        <v>51</v>
      </c>
      <c r="B19" s="27"/>
      <c r="C19" s="27"/>
      <c r="D19" s="26">
        <v>250000.0</v>
      </c>
      <c r="E19" s="26">
        <f t="shared" ref="E19:AF19" si="13">SUM(D19+D19*0.06)</f>
        <v>265000</v>
      </c>
      <c r="F19" s="26">
        <f t="shared" si="13"/>
        <v>280900</v>
      </c>
      <c r="G19" s="26">
        <f t="shared" si="13"/>
        <v>297754</v>
      </c>
      <c r="H19" s="26">
        <f t="shared" si="13"/>
        <v>315619.24</v>
      </c>
      <c r="I19" s="26">
        <f t="shared" si="13"/>
        <v>334556.3944</v>
      </c>
      <c r="J19" s="26">
        <f t="shared" si="13"/>
        <v>354629.7781</v>
      </c>
      <c r="K19" s="26">
        <f t="shared" si="13"/>
        <v>375907.5647</v>
      </c>
      <c r="L19" s="26">
        <f t="shared" si="13"/>
        <v>398462.0186</v>
      </c>
      <c r="M19" s="26">
        <f t="shared" si="13"/>
        <v>422369.7398</v>
      </c>
      <c r="N19" s="26">
        <f t="shared" si="13"/>
        <v>447711.9241</v>
      </c>
      <c r="O19" s="26">
        <f t="shared" si="13"/>
        <v>474574.6396</v>
      </c>
      <c r="P19" s="26">
        <f t="shared" si="13"/>
        <v>503049.118</v>
      </c>
      <c r="Q19" s="26">
        <f t="shared" si="13"/>
        <v>533232.065</v>
      </c>
      <c r="R19" s="26">
        <f t="shared" si="13"/>
        <v>565225.9889</v>
      </c>
      <c r="S19" s="26">
        <f t="shared" si="13"/>
        <v>599139.5483</v>
      </c>
      <c r="T19" s="26">
        <f t="shared" si="13"/>
        <v>635087.9212</v>
      </c>
      <c r="U19" s="26">
        <f t="shared" si="13"/>
        <v>673193.1964</v>
      </c>
      <c r="V19" s="26">
        <f t="shared" si="13"/>
        <v>713584.7882</v>
      </c>
      <c r="W19" s="26">
        <f t="shared" si="13"/>
        <v>756399.8755</v>
      </c>
      <c r="X19" s="26">
        <f t="shared" si="13"/>
        <v>801783.8681</v>
      </c>
      <c r="Y19" s="26">
        <f t="shared" si="13"/>
        <v>849890.9001</v>
      </c>
      <c r="Z19" s="26">
        <f t="shared" si="13"/>
        <v>900884.3541</v>
      </c>
      <c r="AA19" s="26">
        <f t="shared" si="13"/>
        <v>954937.4154</v>
      </c>
      <c r="AB19" s="26">
        <f t="shared" si="13"/>
        <v>1012233.66</v>
      </c>
      <c r="AC19" s="26">
        <f t="shared" si="13"/>
        <v>1072967.68</v>
      </c>
      <c r="AD19" s="26">
        <f t="shared" si="13"/>
        <v>1137345.741</v>
      </c>
      <c r="AE19" s="26">
        <f t="shared" si="13"/>
        <v>1205586.485</v>
      </c>
      <c r="AF19" s="26">
        <f t="shared" si="13"/>
        <v>1277921.674</v>
      </c>
      <c r="AG19" s="25"/>
      <c r="AH19" s="25"/>
    </row>
    <row r="20" ht="15.75" customHeight="1">
      <c r="A20" s="25" t="s">
        <v>52</v>
      </c>
      <c r="B20" s="27"/>
      <c r="C20" s="27"/>
      <c r="D20" s="26">
        <v>250000.0</v>
      </c>
      <c r="E20" s="26">
        <f t="shared" ref="E20:AF20" si="14">SUM(D20+D20*0.06)</f>
        <v>265000</v>
      </c>
      <c r="F20" s="26">
        <f t="shared" si="14"/>
        <v>280900</v>
      </c>
      <c r="G20" s="26">
        <f t="shared" si="14"/>
        <v>297754</v>
      </c>
      <c r="H20" s="26">
        <f t="shared" si="14"/>
        <v>315619.24</v>
      </c>
      <c r="I20" s="26">
        <f t="shared" si="14"/>
        <v>334556.3944</v>
      </c>
      <c r="J20" s="26">
        <f t="shared" si="14"/>
        <v>354629.7781</v>
      </c>
      <c r="K20" s="26">
        <f t="shared" si="14"/>
        <v>375907.5647</v>
      </c>
      <c r="L20" s="26">
        <f t="shared" si="14"/>
        <v>398462.0186</v>
      </c>
      <c r="M20" s="26">
        <f t="shared" si="14"/>
        <v>422369.7398</v>
      </c>
      <c r="N20" s="26">
        <f t="shared" si="14"/>
        <v>447711.9241</v>
      </c>
      <c r="O20" s="26">
        <f t="shared" si="14"/>
        <v>474574.6396</v>
      </c>
      <c r="P20" s="26">
        <f t="shared" si="14"/>
        <v>503049.118</v>
      </c>
      <c r="Q20" s="26">
        <f t="shared" si="14"/>
        <v>533232.065</v>
      </c>
      <c r="R20" s="26">
        <f t="shared" si="14"/>
        <v>565225.9889</v>
      </c>
      <c r="S20" s="26">
        <f t="shared" si="14"/>
        <v>599139.5483</v>
      </c>
      <c r="T20" s="26">
        <f t="shared" si="14"/>
        <v>635087.9212</v>
      </c>
      <c r="U20" s="26">
        <f t="shared" si="14"/>
        <v>673193.1964</v>
      </c>
      <c r="V20" s="26">
        <f t="shared" si="14"/>
        <v>713584.7882</v>
      </c>
      <c r="W20" s="26">
        <f t="shared" si="14"/>
        <v>756399.8755</v>
      </c>
      <c r="X20" s="26">
        <f t="shared" si="14"/>
        <v>801783.8681</v>
      </c>
      <c r="Y20" s="26">
        <f t="shared" si="14"/>
        <v>849890.9001</v>
      </c>
      <c r="Z20" s="26">
        <f t="shared" si="14"/>
        <v>900884.3541</v>
      </c>
      <c r="AA20" s="26">
        <f t="shared" si="14"/>
        <v>954937.4154</v>
      </c>
      <c r="AB20" s="26">
        <f t="shared" si="14"/>
        <v>1012233.66</v>
      </c>
      <c r="AC20" s="26">
        <f t="shared" si="14"/>
        <v>1072967.68</v>
      </c>
      <c r="AD20" s="26">
        <f t="shared" si="14"/>
        <v>1137345.741</v>
      </c>
      <c r="AE20" s="26">
        <f t="shared" si="14"/>
        <v>1205586.485</v>
      </c>
      <c r="AF20" s="26">
        <f t="shared" si="14"/>
        <v>1277921.674</v>
      </c>
      <c r="AG20" s="25"/>
      <c r="AH20" s="25"/>
    </row>
    <row r="21" ht="15.75" customHeight="1">
      <c r="A21" s="25" t="s">
        <v>53</v>
      </c>
      <c r="B21" s="27"/>
      <c r="C21" s="27"/>
      <c r="D21" s="26">
        <v>250000.0</v>
      </c>
      <c r="E21" s="26">
        <f t="shared" ref="E21:AF21" si="15">SUM(D21+D21*0.06)</f>
        <v>265000</v>
      </c>
      <c r="F21" s="26">
        <f t="shared" si="15"/>
        <v>280900</v>
      </c>
      <c r="G21" s="26">
        <f t="shared" si="15"/>
        <v>297754</v>
      </c>
      <c r="H21" s="26">
        <f t="shared" si="15"/>
        <v>315619.24</v>
      </c>
      <c r="I21" s="26">
        <f t="shared" si="15"/>
        <v>334556.3944</v>
      </c>
      <c r="J21" s="26">
        <f t="shared" si="15"/>
        <v>354629.7781</v>
      </c>
      <c r="K21" s="26">
        <f t="shared" si="15"/>
        <v>375907.5647</v>
      </c>
      <c r="L21" s="26">
        <f t="shared" si="15"/>
        <v>398462.0186</v>
      </c>
      <c r="M21" s="26">
        <f t="shared" si="15"/>
        <v>422369.7398</v>
      </c>
      <c r="N21" s="26">
        <f t="shared" si="15"/>
        <v>447711.9241</v>
      </c>
      <c r="O21" s="26">
        <f t="shared" si="15"/>
        <v>474574.6396</v>
      </c>
      <c r="P21" s="26">
        <f t="shared" si="15"/>
        <v>503049.118</v>
      </c>
      <c r="Q21" s="26">
        <f t="shared" si="15"/>
        <v>533232.065</v>
      </c>
      <c r="R21" s="26">
        <f t="shared" si="15"/>
        <v>565225.9889</v>
      </c>
      <c r="S21" s="26">
        <f t="shared" si="15"/>
        <v>599139.5483</v>
      </c>
      <c r="T21" s="26">
        <f t="shared" si="15"/>
        <v>635087.9212</v>
      </c>
      <c r="U21" s="26">
        <f t="shared" si="15"/>
        <v>673193.1964</v>
      </c>
      <c r="V21" s="26">
        <f t="shared" si="15"/>
        <v>713584.7882</v>
      </c>
      <c r="W21" s="26">
        <f t="shared" si="15"/>
        <v>756399.8755</v>
      </c>
      <c r="X21" s="26">
        <f t="shared" si="15"/>
        <v>801783.8681</v>
      </c>
      <c r="Y21" s="26">
        <f t="shared" si="15"/>
        <v>849890.9001</v>
      </c>
      <c r="Z21" s="26">
        <f t="shared" si="15"/>
        <v>900884.3541</v>
      </c>
      <c r="AA21" s="26">
        <f t="shared" si="15"/>
        <v>954937.4154</v>
      </c>
      <c r="AB21" s="26">
        <f t="shared" si="15"/>
        <v>1012233.66</v>
      </c>
      <c r="AC21" s="26">
        <f t="shared" si="15"/>
        <v>1072967.68</v>
      </c>
      <c r="AD21" s="26">
        <f t="shared" si="15"/>
        <v>1137345.741</v>
      </c>
      <c r="AE21" s="26">
        <f t="shared" si="15"/>
        <v>1205586.485</v>
      </c>
      <c r="AF21" s="26">
        <f t="shared" si="15"/>
        <v>1277921.674</v>
      </c>
      <c r="AG21" s="25"/>
      <c r="AH21" s="25"/>
    </row>
    <row r="22" ht="15.75" customHeight="1">
      <c r="A22" s="25" t="s">
        <v>54</v>
      </c>
      <c r="B22" s="27"/>
      <c r="C22" s="27"/>
      <c r="D22" s="26">
        <v>250000.0</v>
      </c>
      <c r="E22" s="26">
        <f t="shared" ref="E22:AF22" si="16">SUM(D22+D22*0.06)</f>
        <v>265000</v>
      </c>
      <c r="F22" s="26">
        <f t="shared" si="16"/>
        <v>280900</v>
      </c>
      <c r="G22" s="26">
        <f t="shared" si="16"/>
        <v>297754</v>
      </c>
      <c r="H22" s="26">
        <f t="shared" si="16"/>
        <v>315619.24</v>
      </c>
      <c r="I22" s="26">
        <f t="shared" si="16"/>
        <v>334556.3944</v>
      </c>
      <c r="J22" s="26">
        <f t="shared" si="16"/>
        <v>354629.7781</v>
      </c>
      <c r="K22" s="26">
        <f t="shared" si="16"/>
        <v>375907.5647</v>
      </c>
      <c r="L22" s="26">
        <f t="shared" si="16"/>
        <v>398462.0186</v>
      </c>
      <c r="M22" s="26">
        <f t="shared" si="16"/>
        <v>422369.7398</v>
      </c>
      <c r="N22" s="26">
        <f t="shared" si="16"/>
        <v>447711.9241</v>
      </c>
      <c r="O22" s="26">
        <f t="shared" si="16"/>
        <v>474574.6396</v>
      </c>
      <c r="P22" s="26">
        <f t="shared" si="16"/>
        <v>503049.118</v>
      </c>
      <c r="Q22" s="26">
        <f t="shared" si="16"/>
        <v>533232.065</v>
      </c>
      <c r="R22" s="26">
        <f t="shared" si="16"/>
        <v>565225.9889</v>
      </c>
      <c r="S22" s="26">
        <f t="shared" si="16"/>
        <v>599139.5483</v>
      </c>
      <c r="T22" s="26">
        <f t="shared" si="16"/>
        <v>635087.9212</v>
      </c>
      <c r="U22" s="26">
        <f t="shared" si="16"/>
        <v>673193.1964</v>
      </c>
      <c r="V22" s="26">
        <f t="shared" si="16"/>
        <v>713584.7882</v>
      </c>
      <c r="W22" s="26">
        <f t="shared" si="16"/>
        <v>756399.8755</v>
      </c>
      <c r="X22" s="26">
        <f t="shared" si="16"/>
        <v>801783.8681</v>
      </c>
      <c r="Y22" s="26">
        <f t="shared" si="16"/>
        <v>849890.9001</v>
      </c>
      <c r="Z22" s="26">
        <f t="shared" si="16"/>
        <v>900884.3541</v>
      </c>
      <c r="AA22" s="26">
        <f t="shared" si="16"/>
        <v>954937.4154</v>
      </c>
      <c r="AB22" s="26">
        <f t="shared" si="16"/>
        <v>1012233.66</v>
      </c>
      <c r="AC22" s="26">
        <f t="shared" si="16"/>
        <v>1072967.68</v>
      </c>
      <c r="AD22" s="26">
        <f t="shared" si="16"/>
        <v>1137345.741</v>
      </c>
      <c r="AE22" s="26">
        <f t="shared" si="16"/>
        <v>1205586.485</v>
      </c>
      <c r="AF22" s="26">
        <f t="shared" si="16"/>
        <v>1277921.674</v>
      </c>
      <c r="AG22" s="25"/>
      <c r="AH22" s="25"/>
    </row>
    <row r="23" ht="15.75" customHeight="1">
      <c r="A23" s="25" t="s">
        <v>55</v>
      </c>
      <c r="B23" s="27"/>
      <c r="C23" s="27"/>
      <c r="D23" s="27"/>
      <c r="E23" s="26">
        <v>250000.0</v>
      </c>
      <c r="F23" s="26">
        <f t="shared" ref="F23:AF23" si="17">SUM(E23+E23*0.06)</f>
        <v>265000</v>
      </c>
      <c r="G23" s="26">
        <f t="shared" si="17"/>
        <v>280900</v>
      </c>
      <c r="H23" s="26">
        <f t="shared" si="17"/>
        <v>297754</v>
      </c>
      <c r="I23" s="26">
        <f t="shared" si="17"/>
        <v>315619.24</v>
      </c>
      <c r="J23" s="26">
        <f t="shared" si="17"/>
        <v>334556.3944</v>
      </c>
      <c r="K23" s="26">
        <f t="shared" si="17"/>
        <v>354629.7781</v>
      </c>
      <c r="L23" s="26">
        <f t="shared" si="17"/>
        <v>375907.5647</v>
      </c>
      <c r="M23" s="26">
        <f t="shared" si="17"/>
        <v>398462.0186</v>
      </c>
      <c r="N23" s="26">
        <f t="shared" si="17"/>
        <v>422369.7398</v>
      </c>
      <c r="O23" s="26">
        <f t="shared" si="17"/>
        <v>447711.9241</v>
      </c>
      <c r="P23" s="26">
        <f t="shared" si="17"/>
        <v>474574.6396</v>
      </c>
      <c r="Q23" s="26">
        <f t="shared" si="17"/>
        <v>503049.118</v>
      </c>
      <c r="R23" s="26">
        <f t="shared" si="17"/>
        <v>533232.065</v>
      </c>
      <c r="S23" s="26">
        <f t="shared" si="17"/>
        <v>565225.9889</v>
      </c>
      <c r="T23" s="26">
        <f t="shared" si="17"/>
        <v>599139.5483</v>
      </c>
      <c r="U23" s="26">
        <f t="shared" si="17"/>
        <v>635087.9212</v>
      </c>
      <c r="V23" s="26">
        <f t="shared" si="17"/>
        <v>673193.1964</v>
      </c>
      <c r="W23" s="26">
        <f t="shared" si="17"/>
        <v>713584.7882</v>
      </c>
      <c r="X23" s="26">
        <f t="shared" si="17"/>
        <v>756399.8755</v>
      </c>
      <c r="Y23" s="26">
        <f t="shared" si="17"/>
        <v>801783.8681</v>
      </c>
      <c r="Z23" s="26">
        <f t="shared" si="17"/>
        <v>849890.9001</v>
      </c>
      <c r="AA23" s="26">
        <f t="shared" si="17"/>
        <v>900884.3541</v>
      </c>
      <c r="AB23" s="26">
        <f t="shared" si="17"/>
        <v>954937.4154</v>
      </c>
      <c r="AC23" s="26">
        <f t="shared" si="17"/>
        <v>1012233.66</v>
      </c>
      <c r="AD23" s="26">
        <f t="shared" si="17"/>
        <v>1072967.68</v>
      </c>
      <c r="AE23" s="26">
        <f t="shared" si="17"/>
        <v>1137345.741</v>
      </c>
      <c r="AF23" s="26">
        <f t="shared" si="17"/>
        <v>1205586.485</v>
      </c>
      <c r="AG23" s="25"/>
      <c r="AH23" s="25"/>
    </row>
    <row r="24" ht="15.75" customHeight="1">
      <c r="A24" s="25" t="s">
        <v>56</v>
      </c>
      <c r="B24" s="27"/>
      <c r="C24" s="27"/>
      <c r="D24" s="27"/>
      <c r="E24" s="26">
        <v>250000.0</v>
      </c>
      <c r="F24" s="26">
        <f t="shared" ref="F24:AF24" si="18">SUM(E24+E24*0.06)</f>
        <v>265000</v>
      </c>
      <c r="G24" s="26">
        <f t="shared" si="18"/>
        <v>280900</v>
      </c>
      <c r="H24" s="26">
        <f t="shared" si="18"/>
        <v>297754</v>
      </c>
      <c r="I24" s="26">
        <f t="shared" si="18"/>
        <v>315619.24</v>
      </c>
      <c r="J24" s="26">
        <f t="shared" si="18"/>
        <v>334556.3944</v>
      </c>
      <c r="K24" s="26">
        <f t="shared" si="18"/>
        <v>354629.7781</v>
      </c>
      <c r="L24" s="26">
        <f t="shared" si="18"/>
        <v>375907.5647</v>
      </c>
      <c r="M24" s="26">
        <f t="shared" si="18"/>
        <v>398462.0186</v>
      </c>
      <c r="N24" s="26">
        <f t="shared" si="18"/>
        <v>422369.7398</v>
      </c>
      <c r="O24" s="26">
        <f t="shared" si="18"/>
        <v>447711.9241</v>
      </c>
      <c r="P24" s="26">
        <f t="shared" si="18"/>
        <v>474574.6396</v>
      </c>
      <c r="Q24" s="26">
        <f t="shared" si="18"/>
        <v>503049.118</v>
      </c>
      <c r="R24" s="26">
        <f t="shared" si="18"/>
        <v>533232.065</v>
      </c>
      <c r="S24" s="26">
        <f t="shared" si="18"/>
        <v>565225.9889</v>
      </c>
      <c r="T24" s="26">
        <f t="shared" si="18"/>
        <v>599139.5483</v>
      </c>
      <c r="U24" s="26">
        <f t="shared" si="18"/>
        <v>635087.9212</v>
      </c>
      <c r="V24" s="26">
        <f t="shared" si="18"/>
        <v>673193.1964</v>
      </c>
      <c r="W24" s="26">
        <f t="shared" si="18"/>
        <v>713584.7882</v>
      </c>
      <c r="X24" s="26">
        <f t="shared" si="18"/>
        <v>756399.8755</v>
      </c>
      <c r="Y24" s="26">
        <f t="shared" si="18"/>
        <v>801783.8681</v>
      </c>
      <c r="Z24" s="26">
        <f t="shared" si="18"/>
        <v>849890.9001</v>
      </c>
      <c r="AA24" s="26">
        <f t="shared" si="18"/>
        <v>900884.3541</v>
      </c>
      <c r="AB24" s="26">
        <f t="shared" si="18"/>
        <v>954937.4154</v>
      </c>
      <c r="AC24" s="26">
        <f t="shared" si="18"/>
        <v>1012233.66</v>
      </c>
      <c r="AD24" s="26">
        <f t="shared" si="18"/>
        <v>1072967.68</v>
      </c>
      <c r="AE24" s="26">
        <f t="shared" si="18"/>
        <v>1137345.741</v>
      </c>
      <c r="AF24" s="26">
        <f t="shared" si="18"/>
        <v>1205586.485</v>
      </c>
      <c r="AG24" s="25"/>
      <c r="AH24" s="25"/>
    </row>
    <row r="25" ht="15.75" customHeight="1">
      <c r="A25" s="25" t="s">
        <v>57</v>
      </c>
      <c r="B25" s="27"/>
      <c r="C25" s="27"/>
      <c r="D25" s="27"/>
      <c r="E25" s="26">
        <v>250000.0</v>
      </c>
      <c r="F25" s="26">
        <f t="shared" ref="F25:AF25" si="19">SUM(E25+E25*0.06)</f>
        <v>265000</v>
      </c>
      <c r="G25" s="26">
        <f t="shared" si="19"/>
        <v>280900</v>
      </c>
      <c r="H25" s="26">
        <f t="shared" si="19"/>
        <v>297754</v>
      </c>
      <c r="I25" s="26">
        <f t="shared" si="19"/>
        <v>315619.24</v>
      </c>
      <c r="J25" s="26">
        <f t="shared" si="19"/>
        <v>334556.3944</v>
      </c>
      <c r="K25" s="26">
        <f t="shared" si="19"/>
        <v>354629.7781</v>
      </c>
      <c r="L25" s="26">
        <f t="shared" si="19"/>
        <v>375907.5647</v>
      </c>
      <c r="M25" s="26">
        <f t="shared" si="19"/>
        <v>398462.0186</v>
      </c>
      <c r="N25" s="26">
        <f t="shared" si="19"/>
        <v>422369.7398</v>
      </c>
      <c r="O25" s="26">
        <f t="shared" si="19"/>
        <v>447711.9241</v>
      </c>
      <c r="P25" s="26">
        <f t="shared" si="19"/>
        <v>474574.6396</v>
      </c>
      <c r="Q25" s="26">
        <f t="shared" si="19"/>
        <v>503049.118</v>
      </c>
      <c r="R25" s="26">
        <f t="shared" si="19"/>
        <v>533232.065</v>
      </c>
      <c r="S25" s="26">
        <f t="shared" si="19"/>
        <v>565225.9889</v>
      </c>
      <c r="T25" s="26">
        <f t="shared" si="19"/>
        <v>599139.5483</v>
      </c>
      <c r="U25" s="26">
        <f t="shared" si="19"/>
        <v>635087.9212</v>
      </c>
      <c r="V25" s="26">
        <f t="shared" si="19"/>
        <v>673193.1964</v>
      </c>
      <c r="W25" s="26">
        <f t="shared" si="19"/>
        <v>713584.7882</v>
      </c>
      <c r="X25" s="26">
        <f t="shared" si="19"/>
        <v>756399.8755</v>
      </c>
      <c r="Y25" s="26">
        <f t="shared" si="19"/>
        <v>801783.8681</v>
      </c>
      <c r="Z25" s="26">
        <f t="shared" si="19"/>
        <v>849890.9001</v>
      </c>
      <c r="AA25" s="26">
        <f t="shared" si="19"/>
        <v>900884.3541</v>
      </c>
      <c r="AB25" s="26">
        <f t="shared" si="19"/>
        <v>954937.4154</v>
      </c>
      <c r="AC25" s="26">
        <f t="shared" si="19"/>
        <v>1012233.66</v>
      </c>
      <c r="AD25" s="26">
        <f t="shared" si="19"/>
        <v>1072967.68</v>
      </c>
      <c r="AE25" s="26">
        <f t="shared" si="19"/>
        <v>1137345.741</v>
      </c>
      <c r="AF25" s="26">
        <f t="shared" si="19"/>
        <v>1205586.485</v>
      </c>
      <c r="AG25" s="25"/>
      <c r="AH25" s="25"/>
    </row>
    <row r="26" ht="15.75" customHeight="1">
      <c r="A26" s="25" t="s">
        <v>58</v>
      </c>
      <c r="B26" s="27"/>
      <c r="C26" s="27"/>
      <c r="D26" s="27"/>
      <c r="E26" s="26">
        <v>250000.0</v>
      </c>
      <c r="F26" s="26">
        <f t="shared" ref="F26:AF26" si="20">SUM(E26+E26*0.06)</f>
        <v>265000</v>
      </c>
      <c r="G26" s="26">
        <f t="shared" si="20"/>
        <v>280900</v>
      </c>
      <c r="H26" s="26">
        <f t="shared" si="20"/>
        <v>297754</v>
      </c>
      <c r="I26" s="26">
        <f t="shared" si="20"/>
        <v>315619.24</v>
      </c>
      <c r="J26" s="26">
        <f t="shared" si="20"/>
        <v>334556.3944</v>
      </c>
      <c r="K26" s="26">
        <f t="shared" si="20"/>
        <v>354629.7781</v>
      </c>
      <c r="L26" s="26">
        <f t="shared" si="20"/>
        <v>375907.5647</v>
      </c>
      <c r="M26" s="26">
        <f t="shared" si="20"/>
        <v>398462.0186</v>
      </c>
      <c r="N26" s="26">
        <f t="shared" si="20"/>
        <v>422369.7398</v>
      </c>
      <c r="O26" s="26">
        <f t="shared" si="20"/>
        <v>447711.9241</v>
      </c>
      <c r="P26" s="26">
        <f t="shared" si="20"/>
        <v>474574.6396</v>
      </c>
      <c r="Q26" s="26">
        <f t="shared" si="20"/>
        <v>503049.118</v>
      </c>
      <c r="R26" s="26">
        <f t="shared" si="20"/>
        <v>533232.065</v>
      </c>
      <c r="S26" s="26">
        <f t="shared" si="20"/>
        <v>565225.9889</v>
      </c>
      <c r="T26" s="26">
        <f t="shared" si="20"/>
        <v>599139.5483</v>
      </c>
      <c r="U26" s="26">
        <f t="shared" si="20"/>
        <v>635087.9212</v>
      </c>
      <c r="V26" s="26">
        <f t="shared" si="20"/>
        <v>673193.1964</v>
      </c>
      <c r="W26" s="26">
        <f t="shared" si="20"/>
        <v>713584.7882</v>
      </c>
      <c r="X26" s="26">
        <f t="shared" si="20"/>
        <v>756399.8755</v>
      </c>
      <c r="Y26" s="26">
        <f t="shared" si="20"/>
        <v>801783.8681</v>
      </c>
      <c r="Z26" s="26">
        <f t="shared" si="20"/>
        <v>849890.9001</v>
      </c>
      <c r="AA26" s="26">
        <f t="shared" si="20"/>
        <v>900884.3541</v>
      </c>
      <c r="AB26" s="26">
        <f t="shared" si="20"/>
        <v>954937.4154</v>
      </c>
      <c r="AC26" s="26">
        <f t="shared" si="20"/>
        <v>1012233.66</v>
      </c>
      <c r="AD26" s="26">
        <f t="shared" si="20"/>
        <v>1072967.68</v>
      </c>
      <c r="AE26" s="26">
        <f t="shared" si="20"/>
        <v>1137345.741</v>
      </c>
      <c r="AF26" s="26">
        <f t="shared" si="20"/>
        <v>1205586.485</v>
      </c>
      <c r="AG26" s="25"/>
      <c r="AH26" s="25"/>
    </row>
    <row r="27" ht="15.75" customHeight="1">
      <c r="A27" s="25" t="s">
        <v>59</v>
      </c>
      <c r="B27" s="27"/>
      <c r="C27" s="27"/>
      <c r="D27" s="27"/>
      <c r="E27" s="27"/>
      <c r="F27" s="26">
        <v>250000.0</v>
      </c>
      <c r="G27" s="26">
        <f t="shared" ref="G27:AF27" si="21">SUM(F27+F27*0.06)</f>
        <v>265000</v>
      </c>
      <c r="H27" s="26">
        <f t="shared" si="21"/>
        <v>280900</v>
      </c>
      <c r="I27" s="26">
        <f t="shared" si="21"/>
        <v>297754</v>
      </c>
      <c r="J27" s="26">
        <f t="shared" si="21"/>
        <v>315619.24</v>
      </c>
      <c r="K27" s="26">
        <f t="shared" si="21"/>
        <v>334556.3944</v>
      </c>
      <c r="L27" s="26">
        <f t="shared" si="21"/>
        <v>354629.7781</v>
      </c>
      <c r="M27" s="26">
        <f t="shared" si="21"/>
        <v>375907.5647</v>
      </c>
      <c r="N27" s="26">
        <f t="shared" si="21"/>
        <v>398462.0186</v>
      </c>
      <c r="O27" s="26">
        <f t="shared" si="21"/>
        <v>422369.7398</v>
      </c>
      <c r="P27" s="26">
        <f t="shared" si="21"/>
        <v>447711.9241</v>
      </c>
      <c r="Q27" s="26">
        <f t="shared" si="21"/>
        <v>474574.6396</v>
      </c>
      <c r="R27" s="26">
        <f t="shared" si="21"/>
        <v>503049.118</v>
      </c>
      <c r="S27" s="26">
        <f t="shared" si="21"/>
        <v>533232.065</v>
      </c>
      <c r="T27" s="26">
        <f t="shared" si="21"/>
        <v>565225.9889</v>
      </c>
      <c r="U27" s="26">
        <f t="shared" si="21"/>
        <v>599139.5483</v>
      </c>
      <c r="V27" s="26">
        <f t="shared" si="21"/>
        <v>635087.9212</v>
      </c>
      <c r="W27" s="26">
        <f t="shared" si="21"/>
        <v>673193.1964</v>
      </c>
      <c r="X27" s="26">
        <f t="shared" si="21"/>
        <v>713584.7882</v>
      </c>
      <c r="Y27" s="26">
        <f t="shared" si="21"/>
        <v>756399.8755</v>
      </c>
      <c r="Z27" s="26">
        <f t="shared" si="21"/>
        <v>801783.8681</v>
      </c>
      <c r="AA27" s="26">
        <f t="shared" si="21"/>
        <v>849890.9001</v>
      </c>
      <c r="AB27" s="26">
        <f t="shared" si="21"/>
        <v>900884.3541</v>
      </c>
      <c r="AC27" s="26">
        <f t="shared" si="21"/>
        <v>954937.4154</v>
      </c>
      <c r="AD27" s="26">
        <f t="shared" si="21"/>
        <v>1012233.66</v>
      </c>
      <c r="AE27" s="26">
        <f t="shared" si="21"/>
        <v>1072967.68</v>
      </c>
      <c r="AF27" s="26">
        <f t="shared" si="21"/>
        <v>1137345.741</v>
      </c>
      <c r="AG27" s="25"/>
      <c r="AH27" s="25"/>
    </row>
    <row r="28" ht="15.75" customHeight="1">
      <c r="A28" s="25" t="s">
        <v>60</v>
      </c>
      <c r="B28" s="27"/>
      <c r="C28" s="27"/>
      <c r="D28" s="27"/>
      <c r="E28" s="27"/>
      <c r="F28" s="26">
        <v>250000.0</v>
      </c>
      <c r="G28" s="26">
        <f t="shared" ref="G28:AF28" si="22">SUM(F28+F28*0.06)</f>
        <v>265000</v>
      </c>
      <c r="H28" s="26">
        <f t="shared" si="22"/>
        <v>280900</v>
      </c>
      <c r="I28" s="26">
        <f t="shared" si="22"/>
        <v>297754</v>
      </c>
      <c r="J28" s="26">
        <f t="shared" si="22"/>
        <v>315619.24</v>
      </c>
      <c r="K28" s="26">
        <f t="shared" si="22"/>
        <v>334556.3944</v>
      </c>
      <c r="L28" s="26">
        <f t="shared" si="22"/>
        <v>354629.7781</v>
      </c>
      <c r="M28" s="26">
        <f t="shared" si="22"/>
        <v>375907.5647</v>
      </c>
      <c r="N28" s="26">
        <f t="shared" si="22"/>
        <v>398462.0186</v>
      </c>
      <c r="O28" s="26">
        <f t="shared" si="22"/>
        <v>422369.7398</v>
      </c>
      <c r="P28" s="26">
        <f t="shared" si="22"/>
        <v>447711.9241</v>
      </c>
      <c r="Q28" s="26">
        <f t="shared" si="22"/>
        <v>474574.6396</v>
      </c>
      <c r="R28" s="26">
        <f t="shared" si="22"/>
        <v>503049.118</v>
      </c>
      <c r="S28" s="26">
        <f t="shared" si="22"/>
        <v>533232.065</v>
      </c>
      <c r="T28" s="26">
        <f t="shared" si="22"/>
        <v>565225.9889</v>
      </c>
      <c r="U28" s="26">
        <f t="shared" si="22"/>
        <v>599139.5483</v>
      </c>
      <c r="V28" s="26">
        <f t="shared" si="22"/>
        <v>635087.9212</v>
      </c>
      <c r="W28" s="26">
        <f t="shared" si="22"/>
        <v>673193.1964</v>
      </c>
      <c r="X28" s="26">
        <f t="shared" si="22"/>
        <v>713584.7882</v>
      </c>
      <c r="Y28" s="26">
        <f t="shared" si="22"/>
        <v>756399.8755</v>
      </c>
      <c r="Z28" s="26">
        <f t="shared" si="22"/>
        <v>801783.8681</v>
      </c>
      <c r="AA28" s="26">
        <f t="shared" si="22"/>
        <v>849890.9001</v>
      </c>
      <c r="AB28" s="26">
        <f t="shared" si="22"/>
        <v>900884.3541</v>
      </c>
      <c r="AC28" s="26">
        <f t="shared" si="22"/>
        <v>954937.4154</v>
      </c>
      <c r="AD28" s="26">
        <f t="shared" si="22"/>
        <v>1012233.66</v>
      </c>
      <c r="AE28" s="26">
        <f t="shared" si="22"/>
        <v>1072967.68</v>
      </c>
      <c r="AF28" s="26">
        <f t="shared" si="22"/>
        <v>1137345.741</v>
      </c>
      <c r="AG28" s="25"/>
      <c r="AH28" s="25"/>
    </row>
    <row r="29" ht="15.75" customHeight="1">
      <c r="A29" s="25" t="s">
        <v>61</v>
      </c>
      <c r="B29" s="27"/>
      <c r="C29" s="27"/>
      <c r="D29" s="27"/>
      <c r="E29" s="27"/>
      <c r="F29" s="26">
        <v>250000.0</v>
      </c>
      <c r="G29" s="26">
        <f t="shared" ref="G29:AF29" si="23">SUM(F29+F29*0.06)</f>
        <v>265000</v>
      </c>
      <c r="H29" s="26">
        <f t="shared" si="23"/>
        <v>280900</v>
      </c>
      <c r="I29" s="26">
        <f t="shared" si="23"/>
        <v>297754</v>
      </c>
      <c r="J29" s="26">
        <f t="shared" si="23"/>
        <v>315619.24</v>
      </c>
      <c r="K29" s="26">
        <f t="shared" si="23"/>
        <v>334556.3944</v>
      </c>
      <c r="L29" s="26">
        <f t="shared" si="23"/>
        <v>354629.7781</v>
      </c>
      <c r="M29" s="26">
        <f t="shared" si="23"/>
        <v>375907.5647</v>
      </c>
      <c r="N29" s="26">
        <f t="shared" si="23"/>
        <v>398462.0186</v>
      </c>
      <c r="O29" s="26">
        <f t="shared" si="23"/>
        <v>422369.7398</v>
      </c>
      <c r="P29" s="26">
        <f t="shared" si="23"/>
        <v>447711.9241</v>
      </c>
      <c r="Q29" s="26">
        <f t="shared" si="23"/>
        <v>474574.6396</v>
      </c>
      <c r="R29" s="26">
        <f t="shared" si="23"/>
        <v>503049.118</v>
      </c>
      <c r="S29" s="26">
        <f t="shared" si="23"/>
        <v>533232.065</v>
      </c>
      <c r="T29" s="26">
        <f t="shared" si="23"/>
        <v>565225.9889</v>
      </c>
      <c r="U29" s="26">
        <f t="shared" si="23"/>
        <v>599139.5483</v>
      </c>
      <c r="V29" s="26">
        <f t="shared" si="23"/>
        <v>635087.9212</v>
      </c>
      <c r="W29" s="26">
        <f t="shared" si="23"/>
        <v>673193.1964</v>
      </c>
      <c r="X29" s="26">
        <f t="shared" si="23"/>
        <v>713584.7882</v>
      </c>
      <c r="Y29" s="26">
        <f t="shared" si="23"/>
        <v>756399.8755</v>
      </c>
      <c r="Z29" s="26">
        <f t="shared" si="23"/>
        <v>801783.8681</v>
      </c>
      <c r="AA29" s="26">
        <f t="shared" si="23"/>
        <v>849890.9001</v>
      </c>
      <c r="AB29" s="26">
        <f t="shared" si="23"/>
        <v>900884.3541</v>
      </c>
      <c r="AC29" s="26">
        <f t="shared" si="23"/>
        <v>954937.4154</v>
      </c>
      <c r="AD29" s="26">
        <f t="shared" si="23"/>
        <v>1012233.66</v>
      </c>
      <c r="AE29" s="26">
        <f t="shared" si="23"/>
        <v>1072967.68</v>
      </c>
      <c r="AF29" s="26">
        <f t="shared" si="23"/>
        <v>1137345.741</v>
      </c>
      <c r="AG29" s="25"/>
      <c r="AH29" s="25"/>
    </row>
    <row r="30" ht="15.75" customHeight="1">
      <c r="A30" s="25" t="s">
        <v>62</v>
      </c>
      <c r="B30" s="27"/>
      <c r="C30" s="27"/>
      <c r="D30" s="27"/>
      <c r="E30" s="27"/>
      <c r="F30" s="26">
        <v>250000.0</v>
      </c>
      <c r="G30" s="26">
        <f t="shared" ref="G30:AF30" si="24">SUM(F30+F30*0.06)</f>
        <v>265000</v>
      </c>
      <c r="H30" s="26">
        <f t="shared" si="24"/>
        <v>280900</v>
      </c>
      <c r="I30" s="26">
        <f t="shared" si="24"/>
        <v>297754</v>
      </c>
      <c r="J30" s="26">
        <f t="shared" si="24"/>
        <v>315619.24</v>
      </c>
      <c r="K30" s="26">
        <f t="shared" si="24"/>
        <v>334556.3944</v>
      </c>
      <c r="L30" s="26">
        <f t="shared" si="24"/>
        <v>354629.7781</v>
      </c>
      <c r="M30" s="26">
        <f t="shared" si="24"/>
        <v>375907.5647</v>
      </c>
      <c r="N30" s="26">
        <f t="shared" si="24"/>
        <v>398462.0186</v>
      </c>
      <c r="O30" s="26">
        <f t="shared" si="24"/>
        <v>422369.7398</v>
      </c>
      <c r="P30" s="26">
        <f t="shared" si="24"/>
        <v>447711.9241</v>
      </c>
      <c r="Q30" s="26">
        <f t="shared" si="24"/>
        <v>474574.6396</v>
      </c>
      <c r="R30" s="26">
        <f t="shared" si="24"/>
        <v>503049.118</v>
      </c>
      <c r="S30" s="26">
        <f t="shared" si="24"/>
        <v>533232.065</v>
      </c>
      <c r="T30" s="26">
        <f t="shared" si="24"/>
        <v>565225.9889</v>
      </c>
      <c r="U30" s="26">
        <f t="shared" si="24"/>
        <v>599139.5483</v>
      </c>
      <c r="V30" s="26">
        <f t="shared" si="24"/>
        <v>635087.9212</v>
      </c>
      <c r="W30" s="26">
        <f t="shared" si="24"/>
        <v>673193.1964</v>
      </c>
      <c r="X30" s="26">
        <f t="shared" si="24"/>
        <v>713584.7882</v>
      </c>
      <c r="Y30" s="26">
        <f t="shared" si="24"/>
        <v>756399.8755</v>
      </c>
      <c r="Z30" s="26">
        <f t="shared" si="24"/>
        <v>801783.8681</v>
      </c>
      <c r="AA30" s="26">
        <f t="shared" si="24"/>
        <v>849890.9001</v>
      </c>
      <c r="AB30" s="26">
        <f t="shared" si="24"/>
        <v>900884.3541</v>
      </c>
      <c r="AC30" s="26">
        <f t="shared" si="24"/>
        <v>954937.4154</v>
      </c>
      <c r="AD30" s="26">
        <f t="shared" si="24"/>
        <v>1012233.66</v>
      </c>
      <c r="AE30" s="26">
        <f t="shared" si="24"/>
        <v>1072967.68</v>
      </c>
      <c r="AF30" s="26">
        <f t="shared" si="24"/>
        <v>1137345.741</v>
      </c>
      <c r="AG30" s="25"/>
      <c r="AH30" s="25"/>
    </row>
    <row r="31" ht="15.75" customHeight="1">
      <c r="A31" s="25" t="s">
        <v>63</v>
      </c>
      <c r="B31" s="27"/>
      <c r="C31" s="27"/>
      <c r="D31" s="27"/>
      <c r="E31" s="27"/>
      <c r="F31" s="27"/>
      <c r="G31" s="26">
        <v>7000000.0</v>
      </c>
      <c r="H31" s="26">
        <f t="shared" ref="H31:AF31" si="25">SUM(G31+G31*0.06)</f>
        <v>7420000</v>
      </c>
      <c r="I31" s="26">
        <f t="shared" si="25"/>
        <v>7865200</v>
      </c>
      <c r="J31" s="26">
        <f t="shared" si="25"/>
        <v>8337112</v>
      </c>
      <c r="K31" s="26">
        <f t="shared" si="25"/>
        <v>8837338.72</v>
      </c>
      <c r="L31" s="26">
        <f t="shared" si="25"/>
        <v>9367579.043</v>
      </c>
      <c r="M31" s="26">
        <f t="shared" si="25"/>
        <v>9929633.786</v>
      </c>
      <c r="N31" s="26">
        <f t="shared" si="25"/>
        <v>10525411.81</v>
      </c>
      <c r="O31" s="26">
        <f t="shared" si="25"/>
        <v>11156936.52</v>
      </c>
      <c r="P31" s="26">
        <f t="shared" si="25"/>
        <v>11826352.71</v>
      </c>
      <c r="Q31" s="26">
        <f t="shared" si="25"/>
        <v>12535933.88</v>
      </c>
      <c r="R31" s="26">
        <f t="shared" si="25"/>
        <v>13288089.91</v>
      </c>
      <c r="S31" s="26">
        <f t="shared" si="25"/>
        <v>14085375.3</v>
      </c>
      <c r="T31" s="26">
        <f t="shared" si="25"/>
        <v>14930497.82</v>
      </c>
      <c r="U31" s="26">
        <f t="shared" si="25"/>
        <v>15826327.69</v>
      </c>
      <c r="V31" s="26">
        <f t="shared" si="25"/>
        <v>16775907.35</v>
      </c>
      <c r="W31" s="26">
        <f t="shared" si="25"/>
        <v>17782461.79</v>
      </c>
      <c r="X31" s="26">
        <f t="shared" si="25"/>
        <v>18849409.5</v>
      </c>
      <c r="Y31" s="26">
        <f t="shared" si="25"/>
        <v>19980374.07</v>
      </c>
      <c r="Z31" s="26">
        <f t="shared" si="25"/>
        <v>21179196.51</v>
      </c>
      <c r="AA31" s="26">
        <f t="shared" si="25"/>
        <v>22449948.31</v>
      </c>
      <c r="AB31" s="26">
        <f t="shared" si="25"/>
        <v>23796945.2</v>
      </c>
      <c r="AC31" s="26">
        <f t="shared" si="25"/>
        <v>25224761.92</v>
      </c>
      <c r="AD31" s="26">
        <f t="shared" si="25"/>
        <v>26738247.63</v>
      </c>
      <c r="AE31" s="26">
        <f t="shared" si="25"/>
        <v>28342542.49</v>
      </c>
      <c r="AF31" s="26">
        <f t="shared" si="25"/>
        <v>30043095.04</v>
      </c>
      <c r="AG31" s="25"/>
      <c r="AH31" s="25"/>
    </row>
    <row r="32" ht="15.75" customHeight="1">
      <c r="A32" s="25" t="s">
        <v>64</v>
      </c>
      <c r="B32" s="27"/>
      <c r="C32" s="27"/>
      <c r="D32" s="27"/>
      <c r="E32" s="27"/>
      <c r="F32" s="27"/>
      <c r="G32" s="27"/>
      <c r="H32" s="26">
        <v>300000.0</v>
      </c>
      <c r="I32" s="26">
        <f t="shared" ref="I32:AF32" si="26">SUM(H32+H32*0.06)</f>
        <v>318000</v>
      </c>
      <c r="J32" s="26">
        <f t="shared" si="26"/>
        <v>337080</v>
      </c>
      <c r="K32" s="26">
        <f t="shared" si="26"/>
        <v>357304.8</v>
      </c>
      <c r="L32" s="26">
        <f t="shared" si="26"/>
        <v>378743.088</v>
      </c>
      <c r="M32" s="26">
        <f t="shared" si="26"/>
        <v>401467.6733</v>
      </c>
      <c r="N32" s="26">
        <f t="shared" si="26"/>
        <v>425555.7337</v>
      </c>
      <c r="O32" s="26">
        <f t="shared" si="26"/>
        <v>451089.0777</v>
      </c>
      <c r="P32" s="26">
        <f t="shared" si="26"/>
        <v>478154.4224</v>
      </c>
      <c r="Q32" s="26">
        <f t="shared" si="26"/>
        <v>506843.6877</v>
      </c>
      <c r="R32" s="26">
        <f t="shared" si="26"/>
        <v>537254.309</v>
      </c>
      <c r="S32" s="26">
        <f t="shared" si="26"/>
        <v>569489.5675</v>
      </c>
      <c r="T32" s="26">
        <f t="shared" si="26"/>
        <v>603658.9416</v>
      </c>
      <c r="U32" s="26">
        <f t="shared" si="26"/>
        <v>639878.478</v>
      </c>
      <c r="V32" s="26">
        <f t="shared" si="26"/>
        <v>678271.1867</v>
      </c>
      <c r="W32" s="26">
        <f t="shared" si="26"/>
        <v>718967.4579</v>
      </c>
      <c r="X32" s="26">
        <f t="shared" si="26"/>
        <v>762105.5054</v>
      </c>
      <c r="Y32" s="26">
        <f t="shared" si="26"/>
        <v>807831.8357</v>
      </c>
      <c r="Z32" s="26">
        <f t="shared" si="26"/>
        <v>856301.7459</v>
      </c>
      <c r="AA32" s="26">
        <f t="shared" si="26"/>
        <v>907679.8506</v>
      </c>
      <c r="AB32" s="26">
        <f t="shared" si="26"/>
        <v>962140.6417</v>
      </c>
      <c r="AC32" s="26">
        <f t="shared" si="26"/>
        <v>1019869.08</v>
      </c>
      <c r="AD32" s="26">
        <f t="shared" si="26"/>
        <v>1081061.225</v>
      </c>
      <c r="AE32" s="26">
        <f t="shared" si="26"/>
        <v>1145924.898</v>
      </c>
      <c r="AF32" s="26">
        <f t="shared" si="26"/>
        <v>1214680.392</v>
      </c>
      <c r="AG32" s="25"/>
      <c r="AH32" s="25"/>
    </row>
    <row r="33" ht="15.75" customHeight="1">
      <c r="A33" s="25" t="s">
        <v>65</v>
      </c>
      <c r="B33" s="27"/>
      <c r="C33" s="27"/>
      <c r="D33" s="27"/>
      <c r="E33" s="27"/>
      <c r="F33" s="27"/>
      <c r="G33" s="27"/>
      <c r="H33" s="26">
        <v>300000.0</v>
      </c>
      <c r="I33" s="26">
        <f t="shared" ref="I33:AF33" si="27">SUM(H33+H33*0.06)</f>
        <v>318000</v>
      </c>
      <c r="J33" s="26">
        <f t="shared" si="27"/>
        <v>337080</v>
      </c>
      <c r="K33" s="26">
        <f t="shared" si="27"/>
        <v>357304.8</v>
      </c>
      <c r="L33" s="26">
        <f t="shared" si="27"/>
        <v>378743.088</v>
      </c>
      <c r="M33" s="26">
        <f t="shared" si="27"/>
        <v>401467.6733</v>
      </c>
      <c r="N33" s="26">
        <f t="shared" si="27"/>
        <v>425555.7337</v>
      </c>
      <c r="O33" s="26">
        <f t="shared" si="27"/>
        <v>451089.0777</v>
      </c>
      <c r="P33" s="26">
        <f t="shared" si="27"/>
        <v>478154.4224</v>
      </c>
      <c r="Q33" s="26">
        <f t="shared" si="27"/>
        <v>506843.6877</v>
      </c>
      <c r="R33" s="26">
        <f t="shared" si="27"/>
        <v>537254.309</v>
      </c>
      <c r="S33" s="26">
        <f t="shared" si="27"/>
        <v>569489.5675</v>
      </c>
      <c r="T33" s="26">
        <f t="shared" si="27"/>
        <v>603658.9416</v>
      </c>
      <c r="U33" s="26">
        <f t="shared" si="27"/>
        <v>639878.478</v>
      </c>
      <c r="V33" s="26">
        <f t="shared" si="27"/>
        <v>678271.1867</v>
      </c>
      <c r="W33" s="26">
        <f t="shared" si="27"/>
        <v>718967.4579</v>
      </c>
      <c r="X33" s="26">
        <f t="shared" si="27"/>
        <v>762105.5054</v>
      </c>
      <c r="Y33" s="26">
        <f t="shared" si="27"/>
        <v>807831.8357</v>
      </c>
      <c r="Z33" s="26">
        <f t="shared" si="27"/>
        <v>856301.7459</v>
      </c>
      <c r="AA33" s="26">
        <f t="shared" si="27"/>
        <v>907679.8506</v>
      </c>
      <c r="AB33" s="26">
        <f t="shared" si="27"/>
        <v>962140.6417</v>
      </c>
      <c r="AC33" s="26">
        <f t="shared" si="27"/>
        <v>1019869.08</v>
      </c>
      <c r="AD33" s="26">
        <f t="shared" si="27"/>
        <v>1081061.225</v>
      </c>
      <c r="AE33" s="26">
        <f t="shared" si="27"/>
        <v>1145924.898</v>
      </c>
      <c r="AF33" s="26">
        <f t="shared" si="27"/>
        <v>1214680.392</v>
      </c>
      <c r="AG33" s="25"/>
      <c r="AH33" s="25"/>
    </row>
    <row r="34" ht="15.75" customHeight="1">
      <c r="A34" s="25" t="s">
        <v>66</v>
      </c>
      <c r="B34" s="27"/>
      <c r="C34" s="27"/>
      <c r="D34" s="27"/>
      <c r="E34" s="27"/>
      <c r="F34" s="27"/>
      <c r="G34" s="27"/>
      <c r="H34" s="26">
        <v>300000.0</v>
      </c>
      <c r="I34" s="26">
        <f t="shared" ref="I34:AF34" si="28">SUM(H34+H34*0.06)</f>
        <v>318000</v>
      </c>
      <c r="J34" s="26">
        <f t="shared" si="28"/>
        <v>337080</v>
      </c>
      <c r="K34" s="26">
        <f t="shared" si="28"/>
        <v>357304.8</v>
      </c>
      <c r="L34" s="26">
        <f t="shared" si="28"/>
        <v>378743.088</v>
      </c>
      <c r="M34" s="26">
        <f t="shared" si="28"/>
        <v>401467.6733</v>
      </c>
      <c r="N34" s="26">
        <f t="shared" si="28"/>
        <v>425555.7337</v>
      </c>
      <c r="O34" s="26">
        <f t="shared" si="28"/>
        <v>451089.0777</v>
      </c>
      <c r="P34" s="26">
        <f t="shared" si="28"/>
        <v>478154.4224</v>
      </c>
      <c r="Q34" s="26">
        <f t="shared" si="28"/>
        <v>506843.6877</v>
      </c>
      <c r="R34" s="26">
        <f t="shared" si="28"/>
        <v>537254.309</v>
      </c>
      <c r="S34" s="26">
        <f t="shared" si="28"/>
        <v>569489.5675</v>
      </c>
      <c r="T34" s="26">
        <f t="shared" si="28"/>
        <v>603658.9416</v>
      </c>
      <c r="U34" s="26">
        <f t="shared" si="28"/>
        <v>639878.478</v>
      </c>
      <c r="V34" s="26">
        <f t="shared" si="28"/>
        <v>678271.1867</v>
      </c>
      <c r="W34" s="26">
        <f t="shared" si="28"/>
        <v>718967.4579</v>
      </c>
      <c r="X34" s="26">
        <f t="shared" si="28"/>
        <v>762105.5054</v>
      </c>
      <c r="Y34" s="26">
        <f t="shared" si="28"/>
        <v>807831.8357</v>
      </c>
      <c r="Z34" s="26">
        <f t="shared" si="28"/>
        <v>856301.7459</v>
      </c>
      <c r="AA34" s="26">
        <f t="shared" si="28"/>
        <v>907679.8506</v>
      </c>
      <c r="AB34" s="26">
        <f t="shared" si="28"/>
        <v>962140.6417</v>
      </c>
      <c r="AC34" s="26">
        <f t="shared" si="28"/>
        <v>1019869.08</v>
      </c>
      <c r="AD34" s="26">
        <f t="shared" si="28"/>
        <v>1081061.225</v>
      </c>
      <c r="AE34" s="26">
        <f t="shared" si="28"/>
        <v>1145924.898</v>
      </c>
      <c r="AF34" s="26">
        <f t="shared" si="28"/>
        <v>1214680.392</v>
      </c>
      <c r="AG34" s="25"/>
      <c r="AH34" s="25"/>
    </row>
    <row r="35" ht="15.75" customHeight="1">
      <c r="A35" s="25" t="s">
        <v>67</v>
      </c>
      <c r="B35" s="27"/>
      <c r="C35" s="27"/>
      <c r="D35" s="27"/>
      <c r="E35" s="27"/>
      <c r="F35" s="27"/>
      <c r="G35" s="27"/>
      <c r="H35" s="26">
        <v>300000.0</v>
      </c>
      <c r="I35" s="26">
        <f t="shared" ref="I35:AF35" si="29">SUM(H35+H35*0.06)</f>
        <v>318000</v>
      </c>
      <c r="J35" s="26">
        <f t="shared" si="29"/>
        <v>337080</v>
      </c>
      <c r="K35" s="26">
        <f t="shared" si="29"/>
        <v>357304.8</v>
      </c>
      <c r="L35" s="26">
        <f t="shared" si="29"/>
        <v>378743.088</v>
      </c>
      <c r="M35" s="26">
        <f t="shared" si="29"/>
        <v>401467.6733</v>
      </c>
      <c r="N35" s="26">
        <f t="shared" si="29"/>
        <v>425555.7337</v>
      </c>
      <c r="O35" s="26">
        <f t="shared" si="29"/>
        <v>451089.0777</v>
      </c>
      <c r="P35" s="26">
        <f t="shared" si="29"/>
        <v>478154.4224</v>
      </c>
      <c r="Q35" s="26">
        <f t="shared" si="29"/>
        <v>506843.6877</v>
      </c>
      <c r="R35" s="26">
        <f t="shared" si="29"/>
        <v>537254.309</v>
      </c>
      <c r="S35" s="26">
        <f t="shared" si="29"/>
        <v>569489.5675</v>
      </c>
      <c r="T35" s="26">
        <f t="shared" si="29"/>
        <v>603658.9416</v>
      </c>
      <c r="U35" s="26">
        <f t="shared" si="29"/>
        <v>639878.478</v>
      </c>
      <c r="V35" s="26">
        <f t="shared" si="29"/>
        <v>678271.1867</v>
      </c>
      <c r="W35" s="26">
        <f t="shared" si="29"/>
        <v>718967.4579</v>
      </c>
      <c r="X35" s="26">
        <f t="shared" si="29"/>
        <v>762105.5054</v>
      </c>
      <c r="Y35" s="26">
        <f t="shared" si="29"/>
        <v>807831.8357</v>
      </c>
      <c r="Z35" s="26">
        <f t="shared" si="29"/>
        <v>856301.7459</v>
      </c>
      <c r="AA35" s="26">
        <f t="shared" si="29"/>
        <v>907679.8506</v>
      </c>
      <c r="AB35" s="26">
        <f t="shared" si="29"/>
        <v>962140.6417</v>
      </c>
      <c r="AC35" s="26">
        <f t="shared" si="29"/>
        <v>1019869.08</v>
      </c>
      <c r="AD35" s="26">
        <f t="shared" si="29"/>
        <v>1081061.225</v>
      </c>
      <c r="AE35" s="26">
        <f t="shared" si="29"/>
        <v>1145924.898</v>
      </c>
      <c r="AF35" s="26">
        <f t="shared" si="29"/>
        <v>1214680.392</v>
      </c>
      <c r="AG35" s="25"/>
      <c r="AH35" s="25"/>
    </row>
    <row r="36" ht="15.75" customHeight="1">
      <c r="A36" s="25" t="s">
        <v>68</v>
      </c>
      <c r="B36" s="27"/>
      <c r="C36" s="27"/>
      <c r="D36" s="27"/>
      <c r="E36" s="27"/>
      <c r="F36" s="27"/>
      <c r="G36" s="27"/>
      <c r="H36" s="27"/>
      <c r="I36" s="26">
        <v>300000.0</v>
      </c>
      <c r="J36" s="26">
        <f t="shared" ref="J36:AF36" si="30">SUM(I36+I36*0.06)</f>
        <v>318000</v>
      </c>
      <c r="K36" s="26">
        <f t="shared" si="30"/>
        <v>337080</v>
      </c>
      <c r="L36" s="26">
        <f t="shared" si="30"/>
        <v>357304.8</v>
      </c>
      <c r="M36" s="26">
        <f t="shared" si="30"/>
        <v>378743.088</v>
      </c>
      <c r="N36" s="26">
        <f t="shared" si="30"/>
        <v>401467.6733</v>
      </c>
      <c r="O36" s="26">
        <f t="shared" si="30"/>
        <v>425555.7337</v>
      </c>
      <c r="P36" s="26">
        <f t="shared" si="30"/>
        <v>451089.0777</v>
      </c>
      <c r="Q36" s="26">
        <f t="shared" si="30"/>
        <v>478154.4224</v>
      </c>
      <c r="R36" s="26">
        <f t="shared" si="30"/>
        <v>506843.6877</v>
      </c>
      <c r="S36" s="26">
        <f t="shared" si="30"/>
        <v>537254.309</v>
      </c>
      <c r="T36" s="26">
        <f t="shared" si="30"/>
        <v>569489.5675</v>
      </c>
      <c r="U36" s="26">
        <f t="shared" si="30"/>
        <v>603658.9416</v>
      </c>
      <c r="V36" s="26">
        <f t="shared" si="30"/>
        <v>639878.478</v>
      </c>
      <c r="W36" s="26">
        <f t="shared" si="30"/>
        <v>678271.1867</v>
      </c>
      <c r="X36" s="26">
        <f t="shared" si="30"/>
        <v>718967.4579</v>
      </c>
      <c r="Y36" s="26">
        <f t="shared" si="30"/>
        <v>762105.5054</v>
      </c>
      <c r="Z36" s="26">
        <f t="shared" si="30"/>
        <v>807831.8357</v>
      </c>
      <c r="AA36" s="26">
        <f t="shared" si="30"/>
        <v>856301.7459</v>
      </c>
      <c r="AB36" s="26">
        <f t="shared" si="30"/>
        <v>907679.8506</v>
      </c>
      <c r="AC36" s="26">
        <f t="shared" si="30"/>
        <v>962140.6417</v>
      </c>
      <c r="AD36" s="26">
        <f t="shared" si="30"/>
        <v>1019869.08</v>
      </c>
      <c r="AE36" s="26">
        <f t="shared" si="30"/>
        <v>1081061.225</v>
      </c>
      <c r="AF36" s="26">
        <f t="shared" si="30"/>
        <v>1145924.898</v>
      </c>
      <c r="AG36" s="25"/>
      <c r="AH36" s="25"/>
    </row>
    <row r="37" ht="15.75" customHeight="1">
      <c r="A37" s="25" t="s">
        <v>69</v>
      </c>
      <c r="B37" s="27"/>
      <c r="C37" s="27"/>
      <c r="D37" s="27"/>
      <c r="E37" s="27"/>
      <c r="F37" s="27"/>
      <c r="G37" s="27"/>
      <c r="H37" s="27"/>
      <c r="I37" s="26">
        <v>300000.0</v>
      </c>
      <c r="J37" s="26">
        <f t="shared" ref="J37:AF37" si="31">SUM(I37+I37*0.06)</f>
        <v>318000</v>
      </c>
      <c r="K37" s="26">
        <f t="shared" si="31"/>
        <v>337080</v>
      </c>
      <c r="L37" s="26">
        <f t="shared" si="31"/>
        <v>357304.8</v>
      </c>
      <c r="M37" s="26">
        <f t="shared" si="31"/>
        <v>378743.088</v>
      </c>
      <c r="N37" s="26">
        <f t="shared" si="31"/>
        <v>401467.6733</v>
      </c>
      <c r="O37" s="26">
        <f t="shared" si="31"/>
        <v>425555.7337</v>
      </c>
      <c r="P37" s="26">
        <f t="shared" si="31"/>
        <v>451089.0777</v>
      </c>
      <c r="Q37" s="26">
        <f t="shared" si="31"/>
        <v>478154.4224</v>
      </c>
      <c r="R37" s="26">
        <f t="shared" si="31"/>
        <v>506843.6877</v>
      </c>
      <c r="S37" s="26">
        <f t="shared" si="31"/>
        <v>537254.309</v>
      </c>
      <c r="T37" s="26">
        <f t="shared" si="31"/>
        <v>569489.5675</v>
      </c>
      <c r="U37" s="26">
        <f t="shared" si="31"/>
        <v>603658.9416</v>
      </c>
      <c r="V37" s="26">
        <f t="shared" si="31"/>
        <v>639878.478</v>
      </c>
      <c r="W37" s="26">
        <f t="shared" si="31"/>
        <v>678271.1867</v>
      </c>
      <c r="X37" s="26">
        <f t="shared" si="31"/>
        <v>718967.4579</v>
      </c>
      <c r="Y37" s="26">
        <f t="shared" si="31"/>
        <v>762105.5054</v>
      </c>
      <c r="Z37" s="26">
        <f t="shared" si="31"/>
        <v>807831.8357</v>
      </c>
      <c r="AA37" s="26">
        <f t="shared" si="31"/>
        <v>856301.7459</v>
      </c>
      <c r="AB37" s="26">
        <f t="shared" si="31"/>
        <v>907679.8506</v>
      </c>
      <c r="AC37" s="26">
        <f t="shared" si="31"/>
        <v>962140.6417</v>
      </c>
      <c r="AD37" s="26">
        <f t="shared" si="31"/>
        <v>1019869.08</v>
      </c>
      <c r="AE37" s="26">
        <f t="shared" si="31"/>
        <v>1081061.225</v>
      </c>
      <c r="AF37" s="26">
        <f t="shared" si="31"/>
        <v>1145924.898</v>
      </c>
      <c r="AG37" s="25"/>
      <c r="AH37" s="25"/>
    </row>
    <row r="38" ht="15.75" customHeight="1">
      <c r="A38" s="25" t="s">
        <v>70</v>
      </c>
      <c r="B38" s="27"/>
      <c r="C38" s="27"/>
      <c r="D38" s="27"/>
      <c r="E38" s="27"/>
      <c r="F38" s="27"/>
      <c r="G38" s="27"/>
      <c r="H38" s="27"/>
      <c r="I38" s="26">
        <v>300000.0</v>
      </c>
      <c r="J38" s="26">
        <f t="shared" ref="J38:AF38" si="32">SUM(I38+I38*0.06)</f>
        <v>318000</v>
      </c>
      <c r="K38" s="26">
        <f t="shared" si="32"/>
        <v>337080</v>
      </c>
      <c r="L38" s="26">
        <f t="shared" si="32"/>
        <v>357304.8</v>
      </c>
      <c r="M38" s="26">
        <f t="shared" si="32"/>
        <v>378743.088</v>
      </c>
      <c r="N38" s="26">
        <f t="shared" si="32"/>
        <v>401467.6733</v>
      </c>
      <c r="O38" s="26">
        <f t="shared" si="32"/>
        <v>425555.7337</v>
      </c>
      <c r="P38" s="26">
        <f t="shared" si="32"/>
        <v>451089.0777</v>
      </c>
      <c r="Q38" s="26">
        <f t="shared" si="32"/>
        <v>478154.4224</v>
      </c>
      <c r="R38" s="26">
        <f t="shared" si="32"/>
        <v>506843.6877</v>
      </c>
      <c r="S38" s="26">
        <f t="shared" si="32"/>
        <v>537254.309</v>
      </c>
      <c r="T38" s="26">
        <f t="shared" si="32"/>
        <v>569489.5675</v>
      </c>
      <c r="U38" s="26">
        <f t="shared" si="32"/>
        <v>603658.9416</v>
      </c>
      <c r="V38" s="26">
        <f t="shared" si="32"/>
        <v>639878.478</v>
      </c>
      <c r="W38" s="26">
        <f t="shared" si="32"/>
        <v>678271.1867</v>
      </c>
      <c r="X38" s="26">
        <f t="shared" si="32"/>
        <v>718967.4579</v>
      </c>
      <c r="Y38" s="26">
        <f t="shared" si="32"/>
        <v>762105.5054</v>
      </c>
      <c r="Z38" s="26">
        <f t="shared" si="32"/>
        <v>807831.8357</v>
      </c>
      <c r="AA38" s="26">
        <f t="shared" si="32"/>
        <v>856301.7459</v>
      </c>
      <c r="AB38" s="26">
        <f t="shared" si="32"/>
        <v>907679.8506</v>
      </c>
      <c r="AC38" s="26">
        <f t="shared" si="32"/>
        <v>962140.6417</v>
      </c>
      <c r="AD38" s="26">
        <f t="shared" si="32"/>
        <v>1019869.08</v>
      </c>
      <c r="AE38" s="26">
        <f t="shared" si="32"/>
        <v>1081061.225</v>
      </c>
      <c r="AF38" s="26">
        <f t="shared" si="32"/>
        <v>1145924.898</v>
      </c>
      <c r="AG38" s="25"/>
      <c r="AH38" s="25"/>
    </row>
    <row r="39" ht="15.75" customHeight="1">
      <c r="A39" s="25" t="s">
        <v>71</v>
      </c>
      <c r="B39" s="27"/>
      <c r="C39" s="27"/>
      <c r="D39" s="27"/>
      <c r="E39" s="27"/>
      <c r="F39" s="27"/>
      <c r="G39" s="27"/>
      <c r="H39" s="27"/>
      <c r="I39" s="26">
        <v>300000.0</v>
      </c>
      <c r="J39" s="26">
        <f t="shared" ref="J39:AF39" si="33">SUM(I39+I39*0.06)</f>
        <v>318000</v>
      </c>
      <c r="K39" s="26">
        <f t="shared" si="33"/>
        <v>337080</v>
      </c>
      <c r="L39" s="26">
        <f t="shared" si="33"/>
        <v>357304.8</v>
      </c>
      <c r="M39" s="26">
        <f t="shared" si="33"/>
        <v>378743.088</v>
      </c>
      <c r="N39" s="26">
        <f t="shared" si="33"/>
        <v>401467.6733</v>
      </c>
      <c r="O39" s="26">
        <f t="shared" si="33"/>
        <v>425555.7337</v>
      </c>
      <c r="P39" s="26">
        <f t="shared" si="33"/>
        <v>451089.0777</v>
      </c>
      <c r="Q39" s="26">
        <f t="shared" si="33"/>
        <v>478154.4224</v>
      </c>
      <c r="R39" s="26">
        <f t="shared" si="33"/>
        <v>506843.6877</v>
      </c>
      <c r="S39" s="26">
        <f t="shared" si="33"/>
        <v>537254.309</v>
      </c>
      <c r="T39" s="26">
        <f t="shared" si="33"/>
        <v>569489.5675</v>
      </c>
      <c r="U39" s="26">
        <f t="shared" si="33"/>
        <v>603658.9416</v>
      </c>
      <c r="V39" s="26">
        <f t="shared" si="33"/>
        <v>639878.478</v>
      </c>
      <c r="W39" s="26">
        <f t="shared" si="33"/>
        <v>678271.1867</v>
      </c>
      <c r="X39" s="26">
        <f t="shared" si="33"/>
        <v>718967.4579</v>
      </c>
      <c r="Y39" s="26">
        <f t="shared" si="33"/>
        <v>762105.5054</v>
      </c>
      <c r="Z39" s="26">
        <f t="shared" si="33"/>
        <v>807831.8357</v>
      </c>
      <c r="AA39" s="26">
        <f t="shared" si="33"/>
        <v>856301.7459</v>
      </c>
      <c r="AB39" s="26">
        <f t="shared" si="33"/>
        <v>907679.8506</v>
      </c>
      <c r="AC39" s="26">
        <f t="shared" si="33"/>
        <v>962140.6417</v>
      </c>
      <c r="AD39" s="26">
        <f t="shared" si="33"/>
        <v>1019869.08</v>
      </c>
      <c r="AE39" s="26">
        <f t="shared" si="33"/>
        <v>1081061.225</v>
      </c>
      <c r="AF39" s="26">
        <f t="shared" si="33"/>
        <v>1145924.898</v>
      </c>
      <c r="AG39" s="25"/>
      <c r="AH39" s="25"/>
    </row>
    <row r="40" ht="15.75" customHeight="1">
      <c r="A40" s="25" t="s">
        <v>72</v>
      </c>
      <c r="B40" s="27"/>
      <c r="C40" s="27"/>
      <c r="D40" s="27"/>
      <c r="E40" s="27"/>
      <c r="F40" s="27"/>
      <c r="G40" s="27"/>
      <c r="H40" s="27"/>
      <c r="I40" s="27"/>
      <c r="J40" s="26">
        <v>300000.0</v>
      </c>
      <c r="K40" s="26">
        <f t="shared" ref="K40:AF40" si="34">SUM(J40+J40*0.06)</f>
        <v>318000</v>
      </c>
      <c r="L40" s="26">
        <f t="shared" si="34"/>
        <v>337080</v>
      </c>
      <c r="M40" s="26">
        <f t="shared" si="34"/>
        <v>357304.8</v>
      </c>
      <c r="N40" s="26">
        <f t="shared" si="34"/>
        <v>378743.088</v>
      </c>
      <c r="O40" s="26">
        <f t="shared" si="34"/>
        <v>401467.6733</v>
      </c>
      <c r="P40" s="26">
        <f t="shared" si="34"/>
        <v>425555.7337</v>
      </c>
      <c r="Q40" s="26">
        <f t="shared" si="34"/>
        <v>451089.0777</v>
      </c>
      <c r="R40" s="26">
        <f t="shared" si="34"/>
        <v>478154.4224</v>
      </c>
      <c r="S40" s="26">
        <f t="shared" si="34"/>
        <v>506843.6877</v>
      </c>
      <c r="T40" s="26">
        <f t="shared" si="34"/>
        <v>537254.309</v>
      </c>
      <c r="U40" s="26">
        <f t="shared" si="34"/>
        <v>569489.5675</v>
      </c>
      <c r="V40" s="26">
        <f t="shared" si="34"/>
        <v>603658.9416</v>
      </c>
      <c r="W40" s="26">
        <f t="shared" si="34"/>
        <v>639878.478</v>
      </c>
      <c r="X40" s="26">
        <f t="shared" si="34"/>
        <v>678271.1867</v>
      </c>
      <c r="Y40" s="26">
        <f t="shared" si="34"/>
        <v>718967.4579</v>
      </c>
      <c r="Z40" s="26">
        <f t="shared" si="34"/>
        <v>762105.5054</v>
      </c>
      <c r="AA40" s="26">
        <f t="shared" si="34"/>
        <v>807831.8357</v>
      </c>
      <c r="AB40" s="26">
        <f t="shared" si="34"/>
        <v>856301.7459</v>
      </c>
      <c r="AC40" s="26">
        <f t="shared" si="34"/>
        <v>907679.8506</v>
      </c>
      <c r="AD40" s="26">
        <f t="shared" si="34"/>
        <v>962140.6417</v>
      </c>
      <c r="AE40" s="26">
        <f t="shared" si="34"/>
        <v>1019869.08</v>
      </c>
      <c r="AF40" s="26">
        <f t="shared" si="34"/>
        <v>1081061.225</v>
      </c>
      <c r="AG40" s="25"/>
      <c r="AH40" s="25"/>
    </row>
    <row r="41" ht="15.75" customHeight="1">
      <c r="A41" s="25" t="s">
        <v>73</v>
      </c>
      <c r="B41" s="27"/>
      <c r="C41" s="27"/>
      <c r="D41" s="27"/>
      <c r="E41" s="27"/>
      <c r="F41" s="27"/>
      <c r="G41" s="27"/>
      <c r="H41" s="27"/>
      <c r="I41" s="27"/>
      <c r="J41" s="26">
        <v>300000.0</v>
      </c>
      <c r="K41" s="26">
        <f t="shared" ref="K41:AF41" si="35">SUM(J41+J41*0.06)</f>
        <v>318000</v>
      </c>
      <c r="L41" s="26">
        <f t="shared" si="35"/>
        <v>337080</v>
      </c>
      <c r="M41" s="26">
        <f t="shared" si="35"/>
        <v>357304.8</v>
      </c>
      <c r="N41" s="26">
        <f t="shared" si="35"/>
        <v>378743.088</v>
      </c>
      <c r="O41" s="26">
        <f t="shared" si="35"/>
        <v>401467.6733</v>
      </c>
      <c r="P41" s="26">
        <f t="shared" si="35"/>
        <v>425555.7337</v>
      </c>
      <c r="Q41" s="26">
        <f t="shared" si="35"/>
        <v>451089.0777</v>
      </c>
      <c r="R41" s="26">
        <f t="shared" si="35"/>
        <v>478154.4224</v>
      </c>
      <c r="S41" s="26">
        <f t="shared" si="35"/>
        <v>506843.6877</v>
      </c>
      <c r="T41" s="26">
        <f t="shared" si="35"/>
        <v>537254.309</v>
      </c>
      <c r="U41" s="26">
        <f t="shared" si="35"/>
        <v>569489.5675</v>
      </c>
      <c r="V41" s="26">
        <f t="shared" si="35"/>
        <v>603658.9416</v>
      </c>
      <c r="W41" s="26">
        <f t="shared" si="35"/>
        <v>639878.478</v>
      </c>
      <c r="X41" s="26">
        <f t="shared" si="35"/>
        <v>678271.1867</v>
      </c>
      <c r="Y41" s="26">
        <f t="shared" si="35"/>
        <v>718967.4579</v>
      </c>
      <c r="Z41" s="26">
        <f t="shared" si="35"/>
        <v>762105.5054</v>
      </c>
      <c r="AA41" s="26">
        <f t="shared" si="35"/>
        <v>807831.8357</v>
      </c>
      <c r="AB41" s="26">
        <f t="shared" si="35"/>
        <v>856301.7459</v>
      </c>
      <c r="AC41" s="26">
        <f t="shared" si="35"/>
        <v>907679.8506</v>
      </c>
      <c r="AD41" s="26">
        <f t="shared" si="35"/>
        <v>962140.6417</v>
      </c>
      <c r="AE41" s="26">
        <f t="shared" si="35"/>
        <v>1019869.08</v>
      </c>
      <c r="AF41" s="26">
        <f t="shared" si="35"/>
        <v>1081061.225</v>
      </c>
      <c r="AG41" s="25"/>
      <c r="AH41" s="25"/>
    </row>
    <row r="42" ht="15.75" customHeight="1">
      <c r="A42" s="25" t="s">
        <v>74</v>
      </c>
      <c r="B42" s="27"/>
      <c r="C42" s="27"/>
      <c r="D42" s="27"/>
      <c r="E42" s="27"/>
      <c r="F42" s="27"/>
      <c r="G42" s="27"/>
      <c r="H42" s="27"/>
      <c r="I42" s="27"/>
      <c r="J42" s="26">
        <v>300000.0</v>
      </c>
      <c r="K42" s="26">
        <f t="shared" ref="K42:AF42" si="36">SUM(J42+J42*0.06)</f>
        <v>318000</v>
      </c>
      <c r="L42" s="26">
        <f t="shared" si="36"/>
        <v>337080</v>
      </c>
      <c r="M42" s="26">
        <f t="shared" si="36"/>
        <v>357304.8</v>
      </c>
      <c r="N42" s="26">
        <f t="shared" si="36"/>
        <v>378743.088</v>
      </c>
      <c r="O42" s="26">
        <f t="shared" si="36"/>
        <v>401467.6733</v>
      </c>
      <c r="P42" s="26">
        <f t="shared" si="36"/>
        <v>425555.7337</v>
      </c>
      <c r="Q42" s="26">
        <f t="shared" si="36"/>
        <v>451089.0777</v>
      </c>
      <c r="R42" s="26">
        <f t="shared" si="36"/>
        <v>478154.4224</v>
      </c>
      <c r="S42" s="26">
        <f t="shared" si="36"/>
        <v>506843.6877</v>
      </c>
      <c r="T42" s="26">
        <f t="shared" si="36"/>
        <v>537254.309</v>
      </c>
      <c r="U42" s="26">
        <f t="shared" si="36"/>
        <v>569489.5675</v>
      </c>
      <c r="V42" s="26">
        <f t="shared" si="36"/>
        <v>603658.9416</v>
      </c>
      <c r="W42" s="26">
        <f t="shared" si="36"/>
        <v>639878.478</v>
      </c>
      <c r="X42" s="26">
        <f t="shared" si="36"/>
        <v>678271.1867</v>
      </c>
      <c r="Y42" s="26">
        <f t="shared" si="36"/>
        <v>718967.4579</v>
      </c>
      <c r="Z42" s="26">
        <f t="shared" si="36"/>
        <v>762105.5054</v>
      </c>
      <c r="AA42" s="26">
        <f t="shared" si="36"/>
        <v>807831.8357</v>
      </c>
      <c r="AB42" s="26">
        <f t="shared" si="36"/>
        <v>856301.7459</v>
      </c>
      <c r="AC42" s="26">
        <f t="shared" si="36"/>
        <v>907679.8506</v>
      </c>
      <c r="AD42" s="26">
        <f t="shared" si="36"/>
        <v>962140.6417</v>
      </c>
      <c r="AE42" s="26">
        <f t="shared" si="36"/>
        <v>1019869.08</v>
      </c>
      <c r="AF42" s="26">
        <f t="shared" si="36"/>
        <v>1081061.225</v>
      </c>
      <c r="AG42" s="25"/>
      <c r="AH42" s="25"/>
    </row>
    <row r="43" ht="15.75" customHeight="1">
      <c r="A43" s="25" t="s">
        <v>75</v>
      </c>
      <c r="B43" s="27"/>
      <c r="C43" s="27"/>
      <c r="D43" s="27"/>
      <c r="E43" s="27"/>
      <c r="F43" s="27"/>
      <c r="G43" s="27"/>
      <c r="H43" s="27"/>
      <c r="I43" s="27"/>
      <c r="J43" s="26">
        <v>300000.0</v>
      </c>
      <c r="K43" s="26">
        <f t="shared" ref="K43:AF43" si="37">SUM(J43+J43*0.06)</f>
        <v>318000</v>
      </c>
      <c r="L43" s="26">
        <f t="shared" si="37"/>
        <v>337080</v>
      </c>
      <c r="M43" s="26">
        <f t="shared" si="37"/>
        <v>357304.8</v>
      </c>
      <c r="N43" s="26">
        <f t="shared" si="37"/>
        <v>378743.088</v>
      </c>
      <c r="O43" s="26">
        <f t="shared" si="37"/>
        <v>401467.6733</v>
      </c>
      <c r="P43" s="26">
        <f t="shared" si="37"/>
        <v>425555.7337</v>
      </c>
      <c r="Q43" s="26">
        <f t="shared" si="37"/>
        <v>451089.0777</v>
      </c>
      <c r="R43" s="26">
        <f t="shared" si="37"/>
        <v>478154.4224</v>
      </c>
      <c r="S43" s="26">
        <f t="shared" si="37"/>
        <v>506843.6877</v>
      </c>
      <c r="T43" s="26">
        <f t="shared" si="37"/>
        <v>537254.309</v>
      </c>
      <c r="U43" s="26">
        <f t="shared" si="37"/>
        <v>569489.5675</v>
      </c>
      <c r="V43" s="26">
        <f t="shared" si="37"/>
        <v>603658.9416</v>
      </c>
      <c r="W43" s="26">
        <f t="shared" si="37"/>
        <v>639878.478</v>
      </c>
      <c r="X43" s="26">
        <f t="shared" si="37"/>
        <v>678271.1867</v>
      </c>
      <c r="Y43" s="26">
        <f t="shared" si="37"/>
        <v>718967.4579</v>
      </c>
      <c r="Z43" s="26">
        <f t="shared" si="37"/>
        <v>762105.5054</v>
      </c>
      <c r="AA43" s="26">
        <f t="shared" si="37"/>
        <v>807831.8357</v>
      </c>
      <c r="AB43" s="26">
        <f t="shared" si="37"/>
        <v>856301.7459</v>
      </c>
      <c r="AC43" s="26">
        <f t="shared" si="37"/>
        <v>907679.8506</v>
      </c>
      <c r="AD43" s="26">
        <f t="shared" si="37"/>
        <v>962140.6417</v>
      </c>
      <c r="AE43" s="26">
        <f t="shared" si="37"/>
        <v>1019869.08</v>
      </c>
      <c r="AF43" s="26">
        <f t="shared" si="37"/>
        <v>1081061.225</v>
      </c>
      <c r="AG43" s="25"/>
      <c r="AH43" s="25"/>
    </row>
    <row r="44" ht="15.75" customHeight="1">
      <c r="A44" s="25" t="s">
        <v>76</v>
      </c>
      <c r="B44" s="27"/>
      <c r="C44" s="27"/>
      <c r="D44" s="27"/>
      <c r="E44" s="27"/>
      <c r="F44" s="27"/>
      <c r="G44" s="27"/>
      <c r="H44" s="27"/>
      <c r="I44" s="27"/>
      <c r="J44" s="26">
        <v>300000.0</v>
      </c>
      <c r="K44" s="26">
        <f t="shared" ref="K44:AF44" si="38">SUM(J44+J44*0.06)</f>
        <v>318000</v>
      </c>
      <c r="L44" s="26">
        <f t="shared" si="38"/>
        <v>337080</v>
      </c>
      <c r="M44" s="26">
        <f t="shared" si="38"/>
        <v>357304.8</v>
      </c>
      <c r="N44" s="26">
        <f t="shared" si="38"/>
        <v>378743.088</v>
      </c>
      <c r="O44" s="26">
        <f t="shared" si="38"/>
        <v>401467.6733</v>
      </c>
      <c r="P44" s="26">
        <f t="shared" si="38"/>
        <v>425555.7337</v>
      </c>
      <c r="Q44" s="26">
        <f t="shared" si="38"/>
        <v>451089.0777</v>
      </c>
      <c r="R44" s="26">
        <f t="shared" si="38"/>
        <v>478154.4224</v>
      </c>
      <c r="S44" s="26">
        <f t="shared" si="38"/>
        <v>506843.6877</v>
      </c>
      <c r="T44" s="26">
        <f t="shared" si="38"/>
        <v>537254.309</v>
      </c>
      <c r="U44" s="26">
        <f t="shared" si="38"/>
        <v>569489.5675</v>
      </c>
      <c r="V44" s="26">
        <f t="shared" si="38"/>
        <v>603658.9416</v>
      </c>
      <c r="W44" s="26">
        <f t="shared" si="38"/>
        <v>639878.478</v>
      </c>
      <c r="X44" s="26">
        <f t="shared" si="38"/>
        <v>678271.1867</v>
      </c>
      <c r="Y44" s="26">
        <f t="shared" si="38"/>
        <v>718967.4579</v>
      </c>
      <c r="Z44" s="26">
        <f t="shared" si="38"/>
        <v>762105.5054</v>
      </c>
      <c r="AA44" s="26">
        <f t="shared" si="38"/>
        <v>807831.8357</v>
      </c>
      <c r="AB44" s="26">
        <f t="shared" si="38"/>
        <v>856301.7459</v>
      </c>
      <c r="AC44" s="26">
        <f t="shared" si="38"/>
        <v>907679.8506</v>
      </c>
      <c r="AD44" s="26">
        <f t="shared" si="38"/>
        <v>962140.6417</v>
      </c>
      <c r="AE44" s="26">
        <f t="shared" si="38"/>
        <v>1019869.08</v>
      </c>
      <c r="AF44" s="26">
        <f t="shared" si="38"/>
        <v>1081061.225</v>
      </c>
      <c r="AG44" s="25"/>
      <c r="AH44" s="25"/>
    </row>
    <row r="45" ht="15.75" customHeight="1">
      <c r="A45" s="25" t="s">
        <v>77</v>
      </c>
      <c r="B45" s="27"/>
      <c r="C45" s="27"/>
      <c r="D45" s="27"/>
      <c r="E45" s="27"/>
      <c r="F45" s="27"/>
      <c r="G45" s="27"/>
      <c r="H45" s="27"/>
      <c r="I45" s="27"/>
      <c r="J45" s="27"/>
      <c r="K45" s="26">
        <v>300000.0</v>
      </c>
      <c r="L45" s="26">
        <f t="shared" ref="L45:AF45" si="39">SUM(K45+K45*0.06)</f>
        <v>318000</v>
      </c>
      <c r="M45" s="26">
        <f t="shared" si="39"/>
        <v>337080</v>
      </c>
      <c r="N45" s="26">
        <f t="shared" si="39"/>
        <v>357304.8</v>
      </c>
      <c r="O45" s="26">
        <f t="shared" si="39"/>
        <v>378743.088</v>
      </c>
      <c r="P45" s="26">
        <f t="shared" si="39"/>
        <v>401467.6733</v>
      </c>
      <c r="Q45" s="26">
        <f t="shared" si="39"/>
        <v>425555.7337</v>
      </c>
      <c r="R45" s="26">
        <f t="shared" si="39"/>
        <v>451089.0777</v>
      </c>
      <c r="S45" s="26">
        <f t="shared" si="39"/>
        <v>478154.4224</v>
      </c>
      <c r="T45" s="26">
        <f t="shared" si="39"/>
        <v>506843.6877</v>
      </c>
      <c r="U45" s="26">
        <f t="shared" si="39"/>
        <v>537254.309</v>
      </c>
      <c r="V45" s="26">
        <f t="shared" si="39"/>
        <v>569489.5675</v>
      </c>
      <c r="W45" s="26">
        <f t="shared" si="39"/>
        <v>603658.9416</v>
      </c>
      <c r="X45" s="26">
        <f t="shared" si="39"/>
        <v>639878.478</v>
      </c>
      <c r="Y45" s="26">
        <f t="shared" si="39"/>
        <v>678271.1867</v>
      </c>
      <c r="Z45" s="26">
        <f t="shared" si="39"/>
        <v>718967.4579</v>
      </c>
      <c r="AA45" s="26">
        <f t="shared" si="39"/>
        <v>762105.5054</v>
      </c>
      <c r="AB45" s="26">
        <f t="shared" si="39"/>
        <v>807831.8357</v>
      </c>
      <c r="AC45" s="26">
        <f t="shared" si="39"/>
        <v>856301.7459</v>
      </c>
      <c r="AD45" s="26">
        <f t="shared" si="39"/>
        <v>907679.8506</v>
      </c>
      <c r="AE45" s="26">
        <f t="shared" si="39"/>
        <v>962140.6417</v>
      </c>
      <c r="AF45" s="26">
        <f t="shared" si="39"/>
        <v>1019869.08</v>
      </c>
      <c r="AG45" s="25"/>
      <c r="AH45" s="25"/>
    </row>
    <row r="46" ht="15.75" customHeight="1">
      <c r="A46" s="25" t="s">
        <v>63</v>
      </c>
      <c r="B46" s="27"/>
      <c r="C46" s="27"/>
      <c r="D46" s="27"/>
      <c r="E46" s="27"/>
      <c r="F46" s="27"/>
      <c r="G46" s="27"/>
      <c r="H46" s="27"/>
      <c r="I46" s="27"/>
      <c r="J46" s="27"/>
      <c r="K46" s="26">
        <v>8000000.0</v>
      </c>
      <c r="L46" s="26">
        <f t="shared" ref="L46:AF46" si="40">SUM(K46+K46*0.06)</f>
        <v>8480000</v>
      </c>
      <c r="M46" s="26">
        <f t="shared" si="40"/>
        <v>8988800</v>
      </c>
      <c r="N46" s="26">
        <f t="shared" si="40"/>
        <v>9528128</v>
      </c>
      <c r="O46" s="26">
        <f t="shared" si="40"/>
        <v>10099815.68</v>
      </c>
      <c r="P46" s="26">
        <f t="shared" si="40"/>
        <v>10705804.62</v>
      </c>
      <c r="Q46" s="26">
        <f t="shared" si="40"/>
        <v>11348152.9</v>
      </c>
      <c r="R46" s="26">
        <f t="shared" si="40"/>
        <v>12029042.07</v>
      </c>
      <c r="S46" s="26">
        <f t="shared" si="40"/>
        <v>12750784.6</v>
      </c>
      <c r="T46" s="26">
        <f t="shared" si="40"/>
        <v>13515831.67</v>
      </c>
      <c r="U46" s="26">
        <f t="shared" si="40"/>
        <v>14326781.57</v>
      </c>
      <c r="V46" s="26">
        <f t="shared" si="40"/>
        <v>15186388.47</v>
      </c>
      <c r="W46" s="26">
        <f t="shared" si="40"/>
        <v>16097571.77</v>
      </c>
      <c r="X46" s="26">
        <f t="shared" si="40"/>
        <v>17063426.08</v>
      </c>
      <c r="Y46" s="26">
        <f t="shared" si="40"/>
        <v>18087231.65</v>
      </c>
      <c r="Z46" s="26">
        <f t="shared" si="40"/>
        <v>19172465.54</v>
      </c>
      <c r="AA46" s="26">
        <f t="shared" si="40"/>
        <v>20322813.48</v>
      </c>
      <c r="AB46" s="26">
        <f t="shared" si="40"/>
        <v>21542182.29</v>
      </c>
      <c r="AC46" s="26">
        <f t="shared" si="40"/>
        <v>22834713.22</v>
      </c>
      <c r="AD46" s="26">
        <f t="shared" si="40"/>
        <v>24204796.02</v>
      </c>
      <c r="AE46" s="26">
        <f t="shared" si="40"/>
        <v>25657083.78</v>
      </c>
      <c r="AF46" s="26">
        <f t="shared" si="40"/>
        <v>27196508.8</v>
      </c>
      <c r="AG46" s="25"/>
      <c r="AH46" s="25"/>
    </row>
    <row r="47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ht="24.75" customHeight="1">
      <c r="A49" s="28" t="s">
        <v>78</v>
      </c>
      <c r="B49" s="29">
        <f t="shared" ref="B49:AE49" si="41">SUM(B9:B46)</f>
        <v>2295000</v>
      </c>
      <c r="C49" s="29">
        <f t="shared" si="41"/>
        <v>3432700</v>
      </c>
      <c r="D49" s="29">
        <f t="shared" si="41"/>
        <v>4638662</v>
      </c>
      <c r="E49" s="29">
        <f t="shared" si="41"/>
        <v>5916981.72</v>
      </c>
      <c r="F49" s="29">
        <f t="shared" si="41"/>
        <v>7272000.623</v>
      </c>
      <c r="G49" s="29">
        <f t="shared" si="41"/>
        <v>14708320.66</v>
      </c>
      <c r="H49" s="29">
        <f t="shared" si="41"/>
        <v>16790819.9</v>
      </c>
      <c r="I49" s="29">
        <f t="shared" si="41"/>
        <v>18998269.09</v>
      </c>
      <c r="J49" s="29">
        <f t="shared" si="41"/>
        <v>21638165.24</v>
      </c>
      <c r="K49" s="29">
        <f t="shared" si="41"/>
        <v>31236455.15</v>
      </c>
      <c r="L49" s="29">
        <f t="shared" si="41"/>
        <v>33110642.46</v>
      </c>
      <c r="M49" s="29">
        <f t="shared" si="41"/>
        <v>35097281.01</v>
      </c>
      <c r="N49" s="29">
        <f t="shared" si="41"/>
        <v>37203117.87</v>
      </c>
      <c r="O49" s="29">
        <f t="shared" si="41"/>
        <v>39435304.94</v>
      </c>
      <c r="P49" s="29">
        <f t="shared" si="41"/>
        <v>41801423.24</v>
      </c>
      <c r="Q49" s="29">
        <f t="shared" si="41"/>
        <v>44309508.64</v>
      </c>
      <c r="R49" s="29">
        <f t="shared" si="41"/>
        <v>46968079.15</v>
      </c>
      <c r="S49" s="29">
        <f t="shared" si="41"/>
        <v>49786163.9</v>
      </c>
      <c r="T49" s="29">
        <f t="shared" si="41"/>
        <v>52773333.74</v>
      </c>
      <c r="U49" s="29">
        <f t="shared" si="41"/>
        <v>55939733.76</v>
      </c>
      <c r="V49" s="29">
        <f t="shared" si="41"/>
        <v>59296117.79</v>
      </c>
      <c r="W49" s="29">
        <f t="shared" si="41"/>
        <v>62853884.85</v>
      </c>
      <c r="X49" s="29">
        <f t="shared" si="41"/>
        <v>66625117.95</v>
      </c>
      <c r="Y49" s="29">
        <f t="shared" si="41"/>
        <v>70622625.02</v>
      </c>
      <c r="Z49" s="29">
        <f t="shared" si="41"/>
        <v>74859982.52</v>
      </c>
      <c r="AA49" s="29">
        <f t="shared" si="41"/>
        <v>79351581.47</v>
      </c>
      <c r="AB49" s="29">
        <f t="shared" si="41"/>
        <v>84112676.36</v>
      </c>
      <c r="AC49" s="29">
        <f t="shared" si="41"/>
        <v>89159436.95</v>
      </c>
      <c r="AD49" s="29">
        <f t="shared" si="41"/>
        <v>94509003.16</v>
      </c>
      <c r="AE49" s="29">
        <f t="shared" si="41"/>
        <v>100179543.4</v>
      </c>
      <c r="AF49" s="29">
        <f>SUM(AF7:AF46)</f>
        <v>110552014.7</v>
      </c>
      <c r="AG49" s="30"/>
      <c r="AH49" s="30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ht="30.0" customHeight="1">
      <c r="A51" s="31" t="s">
        <v>79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ht="15.75" customHeight="1">
      <c r="A53" s="25" t="s">
        <v>41</v>
      </c>
      <c r="B53" s="26">
        <v>461000.0</v>
      </c>
      <c r="C53" s="26">
        <v>450341.0</v>
      </c>
      <c r="D53" s="26">
        <v>440203.0</v>
      </c>
      <c r="E53" s="26">
        <v>429771.0</v>
      </c>
      <c r="F53" s="26">
        <v>419034.0</v>
      </c>
      <c r="G53" s="26">
        <v>407985.0</v>
      </c>
      <c r="H53" s="26">
        <v>396613.0</v>
      </c>
      <c r="I53" s="26">
        <v>384911.0</v>
      </c>
      <c r="J53" s="26">
        <v>372867.0</v>
      </c>
      <c r="K53" s="26">
        <v>360473.0</v>
      </c>
      <c r="L53" s="26">
        <v>347717.0</v>
      </c>
      <c r="M53" s="26">
        <v>334590.0</v>
      </c>
      <c r="N53" s="26">
        <v>321081.0</v>
      </c>
      <c r="O53" s="26">
        <v>307178.0</v>
      </c>
      <c r="P53" s="26">
        <v>292870.0</v>
      </c>
      <c r="Q53" s="26">
        <v>278145.0</v>
      </c>
      <c r="R53" s="26">
        <v>262991.0</v>
      </c>
      <c r="S53" s="26">
        <v>247396.0</v>
      </c>
      <c r="T53" s="26">
        <v>231346.0</v>
      </c>
      <c r="U53" s="26">
        <v>214829.0</v>
      </c>
      <c r="V53" s="26">
        <v>197831.0</v>
      </c>
      <c r="W53" s="26">
        <v>180337.0</v>
      </c>
      <c r="X53" s="26">
        <v>162334.0</v>
      </c>
      <c r="Y53" s="26">
        <v>143806.0</v>
      </c>
      <c r="Z53" s="26">
        <v>124739.0</v>
      </c>
      <c r="AA53" s="26">
        <v>105116.0</v>
      </c>
      <c r="AB53" s="26">
        <v>84922.0</v>
      </c>
      <c r="AC53" s="26">
        <v>64139.0</v>
      </c>
      <c r="AD53" s="26">
        <v>42751.0</v>
      </c>
      <c r="AE53" s="32">
        <v>20739.0</v>
      </c>
      <c r="AF53" s="26">
        <v>0.0</v>
      </c>
      <c r="AG53" s="25"/>
      <c r="AH53" s="25"/>
    </row>
    <row r="54" ht="15.75" customHeight="1">
      <c r="A54" s="25" t="s">
        <v>42</v>
      </c>
      <c r="B54" s="26">
        <v>404261.0</v>
      </c>
      <c r="C54" s="26">
        <v>388010.0</v>
      </c>
      <c r="D54" s="26">
        <v>372535.0</v>
      </c>
      <c r="E54" s="26">
        <v>356589.0</v>
      </c>
      <c r="F54" s="26">
        <v>340157.0</v>
      </c>
      <c r="G54" s="26">
        <v>323266.0</v>
      </c>
      <c r="H54" s="26">
        <v>305780.0</v>
      </c>
      <c r="I54" s="26">
        <v>287803.0</v>
      </c>
      <c r="J54" s="26">
        <v>269280.0</v>
      </c>
      <c r="K54" s="26">
        <v>250193.0</v>
      </c>
      <c r="L54" s="26">
        <v>230526.0</v>
      </c>
      <c r="M54" s="26">
        <v>210260.0</v>
      </c>
      <c r="N54" s="26">
        <v>189378.0</v>
      </c>
      <c r="O54" s="26">
        <v>167861.0</v>
      </c>
      <c r="P54" s="26">
        <v>145689.0</v>
      </c>
      <c r="Q54" s="26">
        <v>122843.0</v>
      </c>
      <c r="R54" s="26">
        <v>99302.0</v>
      </c>
      <c r="S54" s="26">
        <v>7.504550051E9</v>
      </c>
      <c r="T54" s="26">
        <v>24296.0</v>
      </c>
      <c r="U54" s="33">
        <v>0.0</v>
      </c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5" ht="15.75" customHeight="1">
      <c r="A55" s="25" t="s">
        <v>43</v>
      </c>
      <c r="B55" s="26">
        <v>310000.0</v>
      </c>
      <c r="C55" s="26">
        <v>297538.0</v>
      </c>
      <c r="D55" s="26">
        <v>285671.0</v>
      </c>
      <c r="E55" s="26">
        <v>273443.0</v>
      </c>
      <c r="F55" s="26">
        <v>260843.0</v>
      </c>
      <c r="G55" s="26">
        <v>247860.0</v>
      </c>
      <c r="H55" s="26">
        <v>234428.0</v>
      </c>
      <c r="I55" s="26">
        <v>220697.0</v>
      </c>
      <c r="J55" s="26">
        <v>206492.0</v>
      </c>
      <c r="K55" s="26">
        <v>191856.0</v>
      </c>
      <c r="L55" s="26">
        <v>176744.0</v>
      </c>
      <c r="M55" s="26">
        <v>161234.0</v>
      </c>
      <c r="N55" s="26">
        <v>145221.0</v>
      </c>
      <c r="O55" s="26">
        <v>128721.0</v>
      </c>
      <c r="P55" s="26">
        <v>111719.0</v>
      </c>
      <c r="Q55" s="26">
        <v>94200.0</v>
      </c>
      <c r="R55" s="26">
        <v>76148.0</v>
      </c>
      <c r="S55" s="26">
        <v>57547.0</v>
      </c>
      <c r="T55" s="26">
        <v>38380.0</v>
      </c>
      <c r="U55" s="33">
        <v>0.0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</row>
    <row r="56" ht="15.75" customHeight="1">
      <c r="A56" s="25" t="s">
        <v>44</v>
      </c>
      <c r="B56" s="26">
        <v>322595.0</v>
      </c>
      <c r="C56" s="26">
        <v>297538.0</v>
      </c>
      <c r="D56" s="26">
        <v>285671.0</v>
      </c>
      <c r="E56" s="26">
        <v>273443.0</v>
      </c>
      <c r="F56" s="26">
        <v>260843.0</v>
      </c>
      <c r="G56" s="26">
        <v>247860.0</v>
      </c>
      <c r="H56" s="26">
        <v>234428.0</v>
      </c>
      <c r="I56" s="26">
        <v>220697.0</v>
      </c>
      <c r="J56" s="26">
        <v>206492.0</v>
      </c>
      <c r="K56" s="26">
        <v>191856.0</v>
      </c>
      <c r="L56" s="26">
        <v>176744.0</v>
      </c>
      <c r="M56" s="26">
        <v>161234.0</v>
      </c>
      <c r="N56" s="26">
        <v>145221.0</v>
      </c>
      <c r="O56" s="26">
        <v>128721.0</v>
      </c>
      <c r="P56" s="26">
        <v>111719.0</v>
      </c>
      <c r="Q56" s="26">
        <v>94200.0</v>
      </c>
      <c r="R56" s="26">
        <v>76148.0</v>
      </c>
      <c r="S56" s="26">
        <v>57547.0</v>
      </c>
      <c r="T56" s="26">
        <v>38380.0</v>
      </c>
      <c r="U56" s="33">
        <v>0.0</v>
      </c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</row>
    <row r="57" ht="15.75" customHeight="1">
      <c r="A57" s="25" t="s">
        <v>45</v>
      </c>
      <c r="B57" s="26">
        <v>195177.0</v>
      </c>
      <c r="C57" s="26">
        <v>188847.0</v>
      </c>
      <c r="D57" s="26">
        <v>182692.0</v>
      </c>
      <c r="E57" s="26">
        <v>176223.0</v>
      </c>
      <c r="F57" s="26">
        <v>169423.0</v>
      </c>
      <c r="G57" s="26">
        <v>162275.0</v>
      </c>
      <c r="H57" s="26">
        <v>154761.0</v>
      </c>
      <c r="I57" s="26">
        <v>146863.0</v>
      </c>
      <c r="J57" s="26">
        <v>138560.0</v>
      </c>
      <c r="K57" s="26">
        <v>129833.0</v>
      </c>
      <c r="L57" s="26">
        <v>120660.0</v>
      </c>
      <c r="M57" s="26">
        <v>111017.0</v>
      </c>
      <c r="N57" s="26">
        <v>100880.0</v>
      </c>
      <c r="O57" s="26">
        <v>90225.0</v>
      </c>
      <c r="P57" s="26">
        <v>79025.0</v>
      </c>
      <c r="Q57" s="26">
        <v>67252.0</v>
      </c>
      <c r="R57" s="26">
        <v>54877.0</v>
      </c>
      <c r="S57" s="26">
        <v>41868.0</v>
      </c>
      <c r="T57" s="26">
        <v>28194.0</v>
      </c>
      <c r="U57" s="33">
        <v>0.0</v>
      </c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</row>
    <row r="58" ht="15.75" customHeight="1">
      <c r="A58" s="25" t="s">
        <v>46</v>
      </c>
      <c r="B58" s="26">
        <v>217000.0</v>
      </c>
      <c r="C58" s="26">
        <v>188847.0</v>
      </c>
      <c r="D58" s="26">
        <v>182692.0</v>
      </c>
      <c r="E58" s="26">
        <v>176223.0</v>
      </c>
      <c r="F58" s="26">
        <v>169423.0</v>
      </c>
      <c r="G58" s="26">
        <v>162275.0</v>
      </c>
      <c r="H58" s="26">
        <v>154761.0</v>
      </c>
      <c r="I58" s="26">
        <v>146863.0</v>
      </c>
      <c r="J58" s="26">
        <v>138560.0</v>
      </c>
      <c r="K58" s="26">
        <v>129833.0</v>
      </c>
      <c r="L58" s="26">
        <v>120660.0</v>
      </c>
      <c r="M58" s="26">
        <v>111017.0</v>
      </c>
      <c r="N58" s="26">
        <v>100880.0</v>
      </c>
      <c r="O58" s="26">
        <v>90225.0</v>
      </c>
      <c r="P58" s="26">
        <v>79025.0</v>
      </c>
      <c r="Q58" s="26">
        <v>67252.0</v>
      </c>
      <c r="R58" s="26">
        <v>54877.0</v>
      </c>
      <c r="S58" s="26">
        <v>41868.0</v>
      </c>
      <c r="T58" s="26">
        <v>28194.0</v>
      </c>
      <c r="U58" s="33">
        <v>0.0</v>
      </c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ht="15.75" customHeight="1">
      <c r="A59" s="25" t="s">
        <v>47</v>
      </c>
      <c r="B59" s="27"/>
      <c r="C59" s="26">
        <v>250000.0</v>
      </c>
      <c r="D59" s="26">
        <v>240464.0</v>
      </c>
      <c r="E59" s="26">
        <v>231336.0</v>
      </c>
      <c r="F59" s="26">
        <v>221884.0</v>
      </c>
      <c r="G59" s="26">
        <v>212095.0</v>
      </c>
      <c r="H59" s="26">
        <v>201958.0</v>
      </c>
      <c r="I59" s="26">
        <v>191460.0</v>
      </c>
      <c r="J59" s="26">
        <v>180589.0</v>
      </c>
      <c r="K59" s="26">
        <v>169331.0</v>
      </c>
      <c r="L59" s="26">
        <v>157673.0</v>
      </c>
      <c r="M59" s="26">
        <v>145601.0</v>
      </c>
      <c r="N59" s="26">
        <v>133099.0</v>
      </c>
      <c r="O59" s="26">
        <v>120152.0</v>
      </c>
      <c r="P59" s="26">
        <v>106745.0</v>
      </c>
      <c r="Q59" s="26">
        <v>92861.0</v>
      </c>
      <c r="R59" s="26">
        <v>78483.0</v>
      </c>
      <c r="S59" s="26">
        <v>63594.0</v>
      </c>
      <c r="T59" s="26">
        <v>48175.0</v>
      </c>
      <c r="U59" s="26">
        <v>32208.0</v>
      </c>
      <c r="V59" s="33">
        <v>0.0</v>
      </c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ht="15.75" customHeight="1">
      <c r="A60" s="25" t="s">
        <v>48</v>
      </c>
      <c r="B60" s="27"/>
      <c r="C60" s="26">
        <v>250000.0</v>
      </c>
      <c r="D60" s="26">
        <v>240464.0</v>
      </c>
      <c r="E60" s="26">
        <v>231336.0</v>
      </c>
      <c r="F60" s="26">
        <v>221884.0</v>
      </c>
      <c r="G60" s="26">
        <v>212095.0</v>
      </c>
      <c r="H60" s="26">
        <v>201958.0</v>
      </c>
      <c r="I60" s="26">
        <v>191460.0</v>
      </c>
      <c r="J60" s="26">
        <v>180589.0</v>
      </c>
      <c r="K60" s="26">
        <v>169331.0</v>
      </c>
      <c r="L60" s="26">
        <v>157673.0</v>
      </c>
      <c r="M60" s="26">
        <v>145601.0</v>
      </c>
      <c r="N60" s="26">
        <v>133099.0</v>
      </c>
      <c r="O60" s="26">
        <v>120152.0</v>
      </c>
      <c r="P60" s="26">
        <v>106745.0</v>
      </c>
      <c r="Q60" s="26">
        <v>92861.0</v>
      </c>
      <c r="R60" s="26">
        <v>78483.0</v>
      </c>
      <c r="S60" s="26">
        <v>63594.0</v>
      </c>
      <c r="T60" s="26">
        <v>48175.0</v>
      </c>
      <c r="U60" s="26">
        <v>32208.0</v>
      </c>
      <c r="V60" s="33">
        <v>0.0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ht="15.75" customHeight="1">
      <c r="A61" s="25" t="s">
        <v>49</v>
      </c>
      <c r="B61" s="27"/>
      <c r="C61" s="26">
        <v>250000.0</v>
      </c>
      <c r="D61" s="26">
        <v>240464.0</v>
      </c>
      <c r="E61" s="26">
        <v>231336.0</v>
      </c>
      <c r="F61" s="26">
        <v>221884.0</v>
      </c>
      <c r="G61" s="26">
        <v>212095.0</v>
      </c>
      <c r="H61" s="26">
        <v>201958.0</v>
      </c>
      <c r="I61" s="26">
        <v>191460.0</v>
      </c>
      <c r="J61" s="26">
        <v>180589.0</v>
      </c>
      <c r="K61" s="26">
        <v>169331.0</v>
      </c>
      <c r="L61" s="26">
        <v>157673.0</v>
      </c>
      <c r="M61" s="26">
        <v>145601.0</v>
      </c>
      <c r="N61" s="26">
        <v>133099.0</v>
      </c>
      <c r="O61" s="26">
        <v>120152.0</v>
      </c>
      <c r="P61" s="26">
        <v>106745.0</v>
      </c>
      <c r="Q61" s="26">
        <v>92861.0</v>
      </c>
      <c r="R61" s="26">
        <v>78483.0</v>
      </c>
      <c r="S61" s="26">
        <v>63594.0</v>
      </c>
      <c r="T61" s="26">
        <v>48175.0</v>
      </c>
      <c r="U61" s="26">
        <v>32208.0</v>
      </c>
      <c r="V61" s="33">
        <v>0.0</v>
      </c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ht="15.75" customHeight="1">
      <c r="A62" s="25" t="s">
        <v>50</v>
      </c>
      <c r="B62" s="27"/>
      <c r="C62" s="26">
        <v>250000.0</v>
      </c>
      <c r="D62" s="26">
        <v>240464.0</v>
      </c>
      <c r="E62" s="26">
        <v>231336.0</v>
      </c>
      <c r="F62" s="26">
        <v>221884.0</v>
      </c>
      <c r="G62" s="26">
        <v>212095.0</v>
      </c>
      <c r="H62" s="26">
        <v>201958.0</v>
      </c>
      <c r="I62" s="26">
        <v>191460.0</v>
      </c>
      <c r="J62" s="26">
        <v>180589.0</v>
      </c>
      <c r="K62" s="26">
        <v>169331.0</v>
      </c>
      <c r="L62" s="26">
        <v>157673.0</v>
      </c>
      <c r="M62" s="26">
        <v>145601.0</v>
      </c>
      <c r="N62" s="26">
        <v>133099.0</v>
      </c>
      <c r="O62" s="26">
        <v>120152.0</v>
      </c>
      <c r="P62" s="26">
        <v>106745.0</v>
      </c>
      <c r="Q62" s="26">
        <v>92861.0</v>
      </c>
      <c r="R62" s="26">
        <v>78483.0</v>
      </c>
      <c r="S62" s="26">
        <v>63594.0</v>
      </c>
      <c r="T62" s="26">
        <v>48175.0</v>
      </c>
      <c r="U62" s="26">
        <v>32208.0</v>
      </c>
      <c r="V62" s="33">
        <v>0.0</v>
      </c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ht="15.75" customHeight="1">
      <c r="A63" s="25" t="s">
        <v>51</v>
      </c>
      <c r="B63" s="27"/>
      <c r="C63" s="27"/>
      <c r="D63" s="26">
        <v>250000.0</v>
      </c>
      <c r="E63" s="26">
        <v>240464.0</v>
      </c>
      <c r="F63" s="26">
        <v>231336.0</v>
      </c>
      <c r="G63" s="26">
        <v>221884.0</v>
      </c>
      <c r="H63" s="26">
        <v>212095.0</v>
      </c>
      <c r="I63" s="26">
        <v>201958.0</v>
      </c>
      <c r="J63" s="26">
        <v>191460.0</v>
      </c>
      <c r="K63" s="26">
        <v>180589.0</v>
      </c>
      <c r="L63" s="26">
        <v>169331.0</v>
      </c>
      <c r="M63" s="26">
        <v>157673.0</v>
      </c>
      <c r="N63" s="26">
        <v>145601.0</v>
      </c>
      <c r="O63" s="26">
        <v>133099.0</v>
      </c>
      <c r="P63" s="26">
        <v>120152.0</v>
      </c>
      <c r="Q63" s="26">
        <v>106745.0</v>
      </c>
      <c r="R63" s="26">
        <v>92861.0</v>
      </c>
      <c r="S63" s="26">
        <v>78483.0</v>
      </c>
      <c r="T63" s="26">
        <v>63594.0</v>
      </c>
      <c r="U63" s="26">
        <v>48175.0</v>
      </c>
      <c r="V63" s="26">
        <v>32208.0</v>
      </c>
      <c r="W63" s="33">
        <v>0.0</v>
      </c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ht="15.75" customHeight="1">
      <c r="A64" s="25" t="s">
        <v>52</v>
      </c>
      <c r="B64" s="27"/>
      <c r="C64" s="27"/>
      <c r="D64" s="26">
        <v>250000.0</v>
      </c>
      <c r="E64" s="26">
        <v>240464.0</v>
      </c>
      <c r="F64" s="26">
        <v>231336.0</v>
      </c>
      <c r="G64" s="26">
        <v>221884.0</v>
      </c>
      <c r="H64" s="26">
        <v>212095.0</v>
      </c>
      <c r="I64" s="26">
        <v>201958.0</v>
      </c>
      <c r="J64" s="26">
        <v>191460.0</v>
      </c>
      <c r="K64" s="26">
        <v>180589.0</v>
      </c>
      <c r="L64" s="26">
        <v>169331.0</v>
      </c>
      <c r="M64" s="26">
        <v>157673.0</v>
      </c>
      <c r="N64" s="26">
        <v>145601.0</v>
      </c>
      <c r="O64" s="26">
        <v>133099.0</v>
      </c>
      <c r="P64" s="26">
        <v>120152.0</v>
      </c>
      <c r="Q64" s="26">
        <v>106745.0</v>
      </c>
      <c r="R64" s="26">
        <v>92861.0</v>
      </c>
      <c r="S64" s="26">
        <v>78483.0</v>
      </c>
      <c r="T64" s="26">
        <v>63594.0</v>
      </c>
      <c r="U64" s="26">
        <v>48175.0</v>
      </c>
      <c r="V64" s="26">
        <v>32208.0</v>
      </c>
      <c r="W64" s="33">
        <v>0.0</v>
      </c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ht="15.75" customHeight="1">
      <c r="A65" s="25" t="s">
        <v>53</v>
      </c>
      <c r="B65" s="27"/>
      <c r="C65" s="27"/>
      <c r="D65" s="26">
        <v>250000.0</v>
      </c>
      <c r="E65" s="26">
        <v>240464.0</v>
      </c>
      <c r="F65" s="26">
        <v>231336.0</v>
      </c>
      <c r="G65" s="26">
        <v>221884.0</v>
      </c>
      <c r="H65" s="26">
        <v>212095.0</v>
      </c>
      <c r="I65" s="26">
        <v>201958.0</v>
      </c>
      <c r="J65" s="26">
        <v>191460.0</v>
      </c>
      <c r="K65" s="26">
        <v>180589.0</v>
      </c>
      <c r="L65" s="26">
        <v>169331.0</v>
      </c>
      <c r="M65" s="26">
        <v>157673.0</v>
      </c>
      <c r="N65" s="26">
        <v>145601.0</v>
      </c>
      <c r="O65" s="26">
        <v>133099.0</v>
      </c>
      <c r="P65" s="26">
        <v>120152.0</v>
      </c>
      <c r="Q65" s="26">
        <v>106745.0</v>
      </c>
      <c r="R65" s="26">
        <v>92861.0</v>
      </c>
      <c r="S65" s="26">
        <v>78483.0</v>
      </c>
      <c r="T65" s="26">
        <v>63594.0</v>
      </c>
      <c r="U65" s="26">
        <v>48175.0</v>
      </c>
      <c r="V65" s="26">
        <v>32208.0</v>
      </c>
      <c r="W65" s="33">
        <v>0.0</v>
      </c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ht="15.75" customHeight="1">
      <c r="A66" s="25" t="s">
        <v>54</v>
      </c>
      <c r="B66" s="27"/>
      <c r="C66" s="27"/>
      <c r="D66" s="26">
        <v>250000.0</v>
      </c>
      <c r="E66" s="26">
        <v>240464.0</v>
      </c>
      <c r="F66" s="26">
        <v>231336.0</v>
      </c>
      <c r="G66" s="26">
        <v>221884.0</v>
      </c>
      <c r="H66" s="26">
        <v>212095.0</v>
      </c>
      <c r="I66" s="26">
        <v>201958.0</v>
      </c>
      <c r="J66" s="26">
        <v>191460.0</v>
      </c>
      <c r="K66" s="26">
        <v>180589.0</v>
      </c>
      <c r="L66" s="26">
        <v>169331.0</v>
      </c>
      <c r="M66" s="26">
        <v>157673.0</v>
      </c>
      <c r="N66" s="26">
        <v>145601.0</v>
      </c>
      <c r="O66" s="26">
        <v>133099.0</v>
      </c>
      <c r="P66" s="26">
        <v>120152.0</v>
      </c>
      <c r="Q66" s="26">
        <v>106745.0</v>
      </c>
      <c r="R66" s="26">
        <v>92861.0</v>
      </c>
      <c r="S66" s="26">
        <v>78483.0</v>
      </c>
      <c r="T66" s="26">
        <v>63594.0</v>
      </c>
      <c r="U66" s="26">
        <v>48175.0</v>
      </c>
      <c r="V66" s="26">
        <v>32208.0</v>
      </c>
      <c r="W66" s="33">
        <v>0.0</v>
      </c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ht="15.75" customHeight="1">
      <c r="A67" s="25" t="s">
        <v>55</v>
      </c>
      <c r="B67" s="27"/>
      <c r="C67" s="27"/>
      <c r="D67" s="27"/>
      <c r="E67" s="26">
        <v>250000.0</v>
      </c>
      <c r="F67" s="26">
        <v>240464.0</v>
      </c>
      <c r="G67" s="26">
        <v>231336.0</v>
      </c>
      <c r="H67" s="26">
        <v>221884.0</v>
      </c>
      <c r="I67" s="26">
        <v>212095.0</v>
      </c>
      <c r="J67" s="26">
        <v>201958.0</v>
      </c>
      <c r="K67" s="26">
        <v>191460.0</v>
      </c>
      <c r="L67" s="26">
        <v>180589.0</v>
      </c>
      <c r="M67" s="26">
        <v>169331.0</v>
      </c>
      <c r="N67" s="26">
        <v>157673.0</v>
      </c>
      <c r="O67" s="26">
        <v>145601.0</v>
      </c>
      <c r="P67" s="26">
        <v>133099.0</v>
      </c>
      <c r="Q67" s="26">
        <v>120152.0</v>
      </c>
      <c r="R67" s="26">
        <v>106745.0</v>
      </c>
      <c r="S67" s="26">
        <v>92861.0</v>
      </c>
      <c r="T67" s="26">
        <v>78483.0</v>
      </c>
      <c r="U67" s="26">
        <v>63594.0</v>
      </c>
      <c r="V67" s="26">
        <v>48175.0</v>
      </c>
      <c r="W67" s="26">
        <v>32208.0</v>
      </c>
      <c r="X67" s="33">
        <v>0.0</v>
      </c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ht="15.75" customHeight="1">
      <c r="A68" s="25" t="s">
        <v>56</v>
      </c>
      <c r="B68" s="27"/>
      <c r="C68" s="27"/>
      <c r="D68" s="27"/>
      <c r="E68" s="26">
        <v>250000.0</v>
      </c>
      <c r="F68" s="26">
        <v>240464.0</v>
      </c>
      <c r="G68" s="26">
        <v>231336.0</v>
      </c>
      <c r="H68" s="26">
        <v>221884.0</v>
      </c>
      <c r="I68" s="26">
        <v>212095.0</v>
      </c>
      <c r="J68" s="26">
        <v>201958.0</v>
      </c>
      <c r="K68" s="26">
        <v>191460.0</v>
      </c>
      <c r="L68" s="26">
        <v>180589.0</v>
      </c>
      <c r="M68" s="26">
        <v>169331.0</v>
      </c>
      <c r="N68" s="26">
        <v>157673.0</v>
      </c>
      <c r="O68" s="26">
        <v>145601.0</v>
      </c>
      <c r="P68" s="26">
        <v>133099.0</v>
      </c>
      <c r="Q68" s="26">
        <v>120152.0</v>
      </c>
      <c r="R68" s="26">
        <v>106745.0</v>
      </c>
      <c r="S68" s="26">
        <v>92861.0</v>
      </c>
      <c r="T68" s="26">
        <v>78483.0</v>
      </c>
      <c r="U68" s="26">
        <v>63594.0</v>
      </c>
      <c r="V68" s="26">
        <v>48175.0</v>
      </c>
      <c r="W68" s="26">
        <v>32208.0</v>
      </c>
      <c r="X68" s="33">
        <v>0.0</v>
      </c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ht="15.75" customHeight="1">
      <c r="A69" s="25" t="s">
        <v>57</v>
      </c>
      <c r="B69" s="27"/>
      <c r="C69" s="27"/>
      <c r="D69" s="27"/>
      <c r="E69" s="26">
        <v>250000.0</v>
      </c>
      <c r="F69" s="26">
        <v>240464.0</v>
      </c>
      <c r="G69" s="26">
        <v>231336.0</v>
      </c>
      <c r="H69" s="26">
        <v>221884.0</v>
      </c>
      <c r="I69" s="26">
        <v>212095.0</v>
      </c>
      <c r="J69" s="26">
        <v>201958.0</v>
      </c>
      <c r="K69" s="26">
        <v>191460.0</v>
      </c>
      <c r="L69" s="26">
        <v>180589.0</v>
      </c>
      <c r="M69" s="26">
        <v>169331.0</v>
      </c>
      <c r="N69" s="26">
        <v>157673.0</v>
      </c>
      <c r="O69" s="26">
        <v>145601.0</v>
      </c>
      <c r="P69" s="26">
        <v>133099.0</v>
      </c>
      <c r="Q69" s="26">
        <v>120152.0</v>
      </c>
      <c r="R69" s="26">
        <v>106745.0</v>
      </c>
      <c r="S69" s="26">
        <v>92861.0</v>
      </c>
      <c r="T69" s="26">
        <v>78483.0</v>
      </c>
      <c r="U69" s="26">
        <v>63594.0</v>
      </c>
      <c r="V69" s="26">
        <v>48175.0</v>
      </c>
      <c r="W69" s="26">
        <v>32208.0</v>
      </c>
      <c r="X69" s="33">
        <v>0.0</v>
      </c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ht="15.75" customHeight="1">
      <c r="A70" s="25" t="s">
        <v>58</v>
      </c>
      <c r="B70" s="27"/>
      <c r="C70" s="27"/>
      <c r="D70" s="27"/>
      <c r="E70" s="26">
        <v>250000.0</v>
      </c>
      <c r="F70" s="26">
        <v>240464.0</v>
      </c>
      <c r="G70" s="26">
        <v>231336.0</v>
      </c>
      <c r="H70" s="26">
        <v>221884.0</v>
      </c>
      <c r="I70" s="26">
        <v>212095.0</v>
      </c>
      <c r="J70" s="26">
        <v>201958.0</v>
      </c>
      <c r="K70" s="26">
        <v>191460.0</v>
      </c>
      <c r="L70" s="26">
        <v>180589.0</v>
      </c>
      <c r="M70" s="26">
        <v>169331.0</v>
      </c>
      <c r="N70" s="26">
        <v>157673.0</v>
      </c>
      <c r="O70" s="26">
        <v>145601.0</v>
      </c>
      <c r="P70" s="26">
        <v>133099.0</v>
      </c>
      <c r="Q70" s="26">
        <v>120152.0</v>
      </c>
      <c r="R70" s="26">
        <v>106745.0</v>
      </c>
      <c r="S70" s="26">
        <v>92861.0</v>
      </c>
      <c r="T70" s="26">
        <v>78483.0</v>
      </c>
      <c r="U70" s="26">
        <v>63594.0</v>
      </c>
      <c r="V70" s="26">
        <v>48175.0</v>
      </c>
      <c r="W70" s="26">
        <v>32208.0</v>
      </c>
      <c r="X70" s="33">
        <v>0.0</v>
      </c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ht="15.75" customHeight="1">
      <c r="A71" s="25" t="s">
        <v>59</v>
      </c>
      <c r="B71" s="27"/>
      <c r="C71" s="27"/>
      <c r="D71" s="27"/>
      <c r="E71" s="27"/>
      <c r="F71" s="26">
        <v>250000.0</v>
      </c>
      <c r="G71" s="26">
        <v>240464.0</v>
      </c>
      <c r="H71" s="26">
        <v>231336.0</v>
      </c>
      <c r="I71" s="26">
        <v>221884.0</v>
      </c>
      <c r="J71" s="26">
        <v>212095.0</v>
      </c>
      <c r="K71" s="26">
        <v>201958.0</v>
      </c>
      <c r="L71" s="26">
        <v>191460.0</v>
      </c>
      <c r="M71" s="26">
        <v>180589.0</v>
      </c>
      <c r="N71" s="26">
        <v>169331.0</v>
      </c>
      <c r="O71" s="26">
        <v>157673.0</v>
      </c>
      <c r="P71" s="26">
        <v>145601.0</v>
      </c>
      <c r="Q71" s="26">
        <v>133099.0</v>
      </c>
      <c r="R71" s="26">
        <v>120152.0</v>
      </c>
      <c r="S71" s="26">
        <v>106745.0</v>
      </c>
      <c r="T71" s="26">
        <v>92861.0</v>
      </c>
      <c r="U71" s="26">
        <v>78483.0</v>
      </c>
      <c r="V71" s="26">
        <v>63594.0</v>
      </c>
      <c r="W71" s="26">
        <v>48175.0</v>
      </c>
      <c r="X71" s="26">
        <v>32208.0</v>
      </c>
      <c r="Y71" s="33">
        <v>0.0</v>
      </c>
      <c r="Z71" s="25"/>
      <c r="AA71" s="25"/>
      <c r="AB71" s="25"/>
      <c r="AC71" s="25"/>
      <c r="AD71" s="25"/>
      <c r="AE71" s="25"/>
      <c r="AF71" s="25"/>
      <c r="AG71" s="25"/>
      <c r="AH71" s="25"/>
    </row>
    <row r="72" ht="15.75" customHeight="1">
      <c r="A72" s="25" t="s">
        <v>60</v>
      </c>
      <c r="B72" s="27"/>
      <c r="C72" s="27"/>
      <c r="D72" s="27"/>
      <c r="E72" s="27"/>
      <c r="F72" s="26">
        <v>250000.0</v>
      </c>
      <c r="G72" s="26">
        <v>240464.0</v>
      </c>
      <c r="H72" s="26">
        <v>231336.0</v>
      </c>
      <c r="I72" s="26">
        <v>221884.0</v>
      </c>
      <c r="J72" s="26">
        <v>212095.0</v>
      </c>
      <c r="K72" s="26">
        <v>201958.0</v>
      </c>
      <c r="L72" s="26">
        <v>191460.0</v>
      </c>
      <c r="M72" s="26">
        <v>180589.0</v>
      </c>
      <c r="N72" s="26">
        <v>169331.0</v>
      </c>
      <c r="O72" s="26">
        <v>157673.0</v>
      </c>
      <c r="P72" s="26">
        <v>145601.0</v>
      </c>
      <c r="Q72" s="26">
        <v>133099.0</v>
      </c>
      <c r="R72" s="26">
        <v>120152.0</v>
      </c>
      <c r="S72" s="26">
        <v>106745.0</v>
      </c>
      <c r="T72" s="26">
        <v>92861.0</v>
      </c>
      <c r="U72" s="26">
        <v>78483.0</v>
      </c>
      <c r="V72" s="26">
        <v>63594.0</v>
      </c>
      <c r="W72" s="26">
        <v>48175.0</v>
      </c>
      <c r="X72" s="26">
        <v>32208.0</v>
      </c>
      <c r="Y72" s="33">
        <v>0.0</v>
      </c>
      <c r="Z72" s="26"/>
      <c r="AA72" s="25"/>
      <c r="AB72" s="25"/>
      <c r="AC72" s="25"/>
      <c r="AD72" s="25"/>
      <c r="AE72" s="25"/>
      <c r="AF72" s="25"/>
      <c r="AG72" s="25"/>
      <c r="AH72" s="25"/>
    </row>
    <row r="73" ht="15.75" customHeight="1">
      <c r="A73" s="25" t="s">
        <v>61</v>
      </c>
      <c r="B73" s="27"/>
      <c r="C73" s="27"/>
      <c r="D73" s="27"/>
      <c r="E73" s="27"/>
      <c r="F73" s="26">
        <v>250000.0</v>
      </c>
      <c r="G73" s="26">
        <v>240464.0</v>
      </c>
      <c r="H73" s="26">
        <v>231336.0</v>
      </c>
      <c r="I73" s="26">
        <v>221884.0</v>
      </c>
      <c r="J73" s="26">
        <v>212095.0</v>
      </c>
      <c r="K73" s="26">
        <v>201958.0</v>
      </c>
      <c r="L73" s="26">
        <v>191460.0</v>
      </c>
      <c r="M73" s="26">
        <v>180589.0</v>
      </c>
      <c r="N73" s="26">
        <v>169331.0</v>
      </c>
      <c r="O73" s="26">
        <v>157673.0</v>
      </c>
      <c r="P73" s="26">
        <v>145601.0</v>
      </c>
      <c r="Q73" s="26">
        <v>133099.0</v>
      </c>
      <c r="R73" s="26">
        <v>120152.0</v>
      </c>
      <c r="S73" s="26">
        <v>106745.0</v>
      </c>
      <c r="T73" s="26">
        <v>92861.0</v>
      </c>
      <c r="U73" s="26">
        <v>78483.0</v>
      </c>
      <c r="V73" s="26">
        <v>63594.0</v>
      </c>
      <c r="W73" s="26">
        <v>48175.0</v>
      </c>
      <c r="X73" s="26">
        <v>32208.0</v>
      </c>
      <c r="Y73" s="33">
        <v>0.0</v>
      </c>
      <c r="Z73" s="26"/>
      <c r="AA73" s="26"/>
      <c r="AB73" s="25"/>
      <c r="AC73" s="25"/>
      <c r="AD73" s="25"/>
      <c r="AE73" s="25"/>
      <c r="AF73" s="25"/>
      <c r="AG73" s="25"/>
      <c r="AH73" s="25"/>
    </row>
    <row r="74" ht="15.75" customHeight="1">
      <c r="A74" s="25" t="s">
        <v>62</v>
      </c>
      <c r="B74" s="27"/>
      <c r="C74" s="27"/>
      <c r="D74" s="27"/>
      <c r="E74" s="27"/>
      <c r="F74" s="26">
        <v>250000.0</v>
      </c>
      <c r="G74" s="26">
        <v>240464.0</v>
      </c>
      <c r="H74" s="26">
        <v>231336.0</v>
      </c>
      <c r="I74" s="26">
        <v>221884.0</v>
      </c>
      <c r="J74" s="26">
        <v>212095.0</v>
      </c>
      <c r="K74" s="26">
        <v>201958.0</v>
      </c>
      <c r="L74" s="26">
        <v>191460.0</v>
      </c>
      <c r="M74" s="26">
        <v>180589.0</v>
      </c>
      <c r="N74" s="26">
        <v>169331.0</v>
      </c>
      <c r="O74" s="26">
        <v>157673.0</v>
      </c>
      <c r="P74" s="26">
        <v>145601.0</v>
      </c>
      <c r="Q74" s="26">
        <v>133099.0</v>
      </c>
      <c r="R74" s="26">
        <v>120152.0</v>
      </c>
      <c r="S74" s="26">
        <v>106745.0</v>
      </c>
      <c r="T74" s="26">
        <v>92861.0</v>
      </c>
      <c r="U74" s="26">
        <v>78483.0</v>
      </c>
      <c r="V74" s="26">
        <v>63594.0</v>
      </c>
      <c r="W74" s="26">
        <v>48175.0</v>
      </c>
      <c r="X74" s="26">
        <v>32208.0</v>
      </c>
      <c r="Y74" s="33">
        <v>0.0</v>
      </c>
      <c r="Z74" s="26"/>
      <c r="AA74" s="26"/>
      <c r="AB74" s="26"/>
      <c r="AC74" s="25"/>
      <c r="AD74" s="25"/>
      <c r="AE74" s="25"/>
      <c r="AF74" s="25"/>
      <c r="AG74" s="25"/>
      <c r="AH74" s="25"/>
    </row>
    <row r="75" ht="15.75" customHeight="1">
      <c r="A75" s="25" t="s">
        <v>63</v>
      </c>
      <c r="B75" s="27"/>
      <c r="C75" s="27"/>
      <c r="D75" s="27"/>
      <c r="E75" s="27"/>
      <c r="F75" s="27"/>
      <c r="G75" s="26">
        <v>6000000.0</v>
      </c>
      <c r="H75" s="26">
        <v>5783029.0</v>
      </c>
      <c r="I75" s="26">
        <v>5574244.0</v>
      </c>
      <c r="J75" s="26">
        <v>5356953.0</v>
      </c>
      <c r="K75" s="26">
        <v>5130810.0</v>
      </c>
      <c r="L75" s="26">
        <v>4895452.0</v>
      </c>
      <c r="M75" s="26">
        <v>4650506.0</v>
      </c>
      <c r="N75" s="26">
        <v>4395581.0</v>
      </c>
      <c r="O75" s="26">
        <v>4130269.0</v>
      </c>
      <c r="P75" s="26">
        <v>3854149.0</v>
      </c>
      <c r="Q75" s="26">
        <v>3566778.0</v>
      </c>
      <c r="R75" s="26">
        <v>3267700.0</v>
      </c>
      <c r="S75" s="26">
        <v>2956437.0</v>
      </c>
      <c r="T75" s="26">
        <v>2632492.0</v>
      </c>
      <c r="U75" s="26">
        <v>2295350.0</v>
      </c>
      <c r="V75" s="26">
        <v>1944472.0</v>
      </c>
      <c r="W75" s="26">
        <v>1579298.0</v>
      </c>
      <c r="X75" s="26">
        <v>1199247.0</v>
      </c>
      <c r="Y75" s="26">
        <v>392062.0</v>
      </c>
      <c r="Z75" s="33">
        <v>0.0</v>
      </c>
      <c r="AA75" s="26"/>
      <c r="AB75" s="26"/>
      <c r="AC75" s="26"/>
      <c r="AD75" s="25"/>
      <c r="AE75" s="25"/>
      <c r="AF75" s="25"/>
      <c r="AG75" s="25"/>
      <c r="AH75" s="25"/>
    </row>
    <row r="76" ht="15.75" customHeight="1">
      <c r="A76" s="25" t="s">
        <v>64</v>
      </c>
      <c r="B76" s="27"/>
      <c r="C76" s="27"/>
      <c r="D76" s="27"/>
      <c r="E76" s="27"/>
      <c r="F76" s="27"/>
      <c r="G76" s="27"/>
      <c r="H76" s="26">
        <v>300000.0</v>
      </c>
      <c r="I76" s="26">
        <v>289151.0</v>
      </c>
      <c r="J76" s="34">
        <v>278712.0</v>
      </c>
      <c r="K76" s="26">
        <v>267847.0</v>
      </c>
      <c r="L76" s="26">
        <v>256540.0</v>
      </c>
      <c r="M76" s="26">
        <v>244772.0</v>
      </c>
      <c r="N76" s="26">
        <v>232525.0</v>
      </c>
      <c r="O76" s="26">
        <v>219779.0</v>
      </c>
      <c r="P76" s="26">
        <v>206513.0</v>
      </c>
      <c r="Q76" s="26">
        <v>192707.0</v>
      </c>
      <c r="R76" s="26">
        <v>178338.0</v>
      </c>
      <c r="S76" s="26">
        <v>163385.0</v>
      </c>
      <c r="T76" s="26">
        <v>147821.0</v>
      </c>
      <c r="U76" s="26">
        <v>131624.0</v>
      </c>
      <c r="V76" s="26">
        <v>114767.0</v>
      </c>
      <c r="W76" s="26">
        <v>97223.0</v>
      </c>
      <c r="X76" s="26">
        <v>78964.0</v>
      </c>
      <c r="Y76" s="26">
        <v>59962.0</v>
      </c>
      <c r="Z76" s="26">
        <v>40185.0</v>
      </c>
      <c r="AA76" s="33">
        <v>0.0</v>
      </c>
      <c r="AB76" s="25"/>
      <c r="AC76" s="25"/>
      <c r="AD76" s="25"/>
      <c r="AE76" s="25"/>
      <c r="AF76" s="25"/>
      <c r="AG76" s="25"/>
      <c r="AH76" s="25"/>
    </row>
    <row r="77" ht="15.75" customHeight="1">
      <c r="A77" s="25" t="s">
        <v>65</v>
      </c>
      <c r="B77" s="27"/>
      <c r="C77" s="27"/>
      <c r="D77" s="27"/>
      <c r="E77" s="27"/>
      <c r="F77" s="27"/>
      <c r="G77" s="27"/>
      <c r="H77" s="26">
        <v>300000.0</v>
      </c>
      <c r="I77" s="26">
        <v>289151.0</v>
      </c>
      <c r="J77" s="34">
        <v>278712.0</v>
      </c>
      <c r="K77" s="26">
        <v>267847.0</v>
      </c>
      <c r="L77" s="26">
        <v>256540.0</v>
      </c>
      <c r="M77" s="26">
        <v>244772.0</v>
      </c>
      <c r="N77" s="26">
        <v>232525.0</v>
      </c>
      <c r="O77" s="26">
        <v>219779.0</v>
      </c>
      <c r="P77" s="26">
        <v>206513.0</v>
      </c>
      <c r="Q77" s="26">
        <v>192707.0</v>
      </c>
      <c r="R77" s="26">
        <v>178338.0</v>
      </c>
      <c r="S77" s="26">
        <v>163385.0</v>
      </c>
      <c r="T77" s="26">
        <v>147821.0</v>
      </c>
      <c r="U77" s="26">
        <v>131624.0</v>
      </c>
      <c r="V77" s="26">
        <v>114767.0</v>
      </c>
      <c r="W77" s="26">
        <v>97223.0</v>
      </c>
      <c r="X77" s="26">
        <v>78964.0</v>
      </c>
      <c r="Y77" s="26">
        <v>59962.0</v>
      </c>
      <c r="Z77" s="26">
        <v>40185.0</v>
      </c>
      <c r="AA77" s="33">
        <v>0.0</v>
      </c>
      <c r="AB77" s="25"/>
      <c r="AC77" s="25"/>
      <c r="AD77" s="25"/>
      <c r="AE77" s="25"/>
      <c r="AF77" s="25"/>
      <c r="AG77" s="25"/>
      <c r="AH77" s="25"/>
    </row>
    <row r="78" ht="15.75" customHeight="1">
      <c r="A78" s="25" t="s">
        <v>66</v>
      </c>
      <c r="B78" s="27"/>
      <c r="C78" s="27"/>
      <c r="D78" s="27"/>
      <c r="E78" s="27"/>
      <c r="F78" s="27"/>
      <c r="G78" s="27"/>
      <c r="H78" s="26">
        <v>300000.0</v>
      </c>
      <c r="I78" s="26">
        <v>289151.0</v>
      </c>
      <c r="J78" s="34">
        <v>278712.0</v>
      </c>
      <c r="K78" s="26">
        <v>267847.0</v>
      </c>
      <c r="L78" s="26">
        <v>256540.0</v>
      </c>
      <c r="M78" s="26">
        <v>244772.0</v>
      </c>
      <c r="N78" s="26">
        <v>232525.0</v>
      </c>
      <c r="O78" s="26">
        <v>219779.0</v>
      </c>
      <c r="P78" s="26">
        <v>206513.0</v>
      </c>
      <c r="Q78" s="26">
        <v>192707.0</v>
      </c>
      <c r="R78" s="26">
        <v>178338.0</v>
      </c>
      <c r="S78" s="26">
        <v>163385.0</v>
      </c>
      <c r="T78" s="26">
        <v>147821.0</v>
      </c>
      <c r="U78" s="26">
        <v>131624.0</v>
      </c>
      <c r="V78" s="26">
        <v>114767.0</v>
      </c>
      <c r="W78" s="26">
        <v>97223.0</v>
      </c>
      <c r="X78" s="26">
        <v>78964.0</v>
      </c>
      <c r="Y78" s="26">
        <v>59962.0</v>
      </c>
      <c r="Z78" s="26">
        <v>40185.0</v>
      </c>
      <c r="AA78" s="33">
        <v>0.0</v>
      </c>
      <c r="AB78" s="25"/>
      <c r="AC78" s="25"/>
      <c r="AD78" s="25"/>
      <c r="AE78" s="25"/>
      <c r="AF78" s="25"/>
      <c r="AG78" s="25"/>
      <c r="AH78" s="25"/>
    </row>
    <row r="79" ht="15.75" customHeight="1">
      <c r="A79" s="25" t="s">
        <v>67</v>
      </c>
      <c r="B79" s="27"/>
      <c r="C79" s="27"/>
      <c r="D79" s="27"/>
      <c r="E79" s="27"/>
      <c r="F79" s="27"/>
      <c r="G79" s="27"/>
      <c r="H79" s="26">
        <v>300000.0</v>
      </c>
      <c r="I79" s="26">
        <v>289151.0</v>
      </c>
      <c r="J79" s="34">
        <v>278712.0</v>
      </c>
      <c r="K79" s="26">
        <v>267847.0</v>
      </c>
      <c r="L79" s="26">
        <v>256540.0</v>
      </c>
      <c r="M79" s="26">
        <v>244772.0</v>
      </c>
      <c r="N79" s="26">
        <v>232525.0</v>
      </c>
      <c r="O79" s="26">
        <v>219779.0</v>
      </c>
      <c r="P79" s="26">
        <v>206513.0</v>
      </c>
      <c r="Q79" s="26">
        <v>192707.0</v>
      </c>
      <c r="R79" s="26">
        <v>178338.0</v>
      </c>
      <c r="S79" s="26">
        <v>163385.0</v>
      </c>
      <c r="T79" s="26">
        <v>147821.0</v>
      </c>
      <c r="U79" s="26">
        <v>131624.0</v>
      </c>
      <c r="V79" s="26">
        <v>114767.0</v>
      </c>
      <c r="W79" s="26">
        <v>97223.0</v>
      </c>
      <c r="X79" s="26">
        <v>78964.0</v>
      </c>
      <c r="Y79" s="26">
        <v>59962.0</v>
      </c>
      <c r="Z79" s="26">
        <v>40185.0</v>
      </c>
      <c r="AA79" s="33">
        <v>0.0</v>
      </c>
      <c r="AB79" s="25"/>
      <c r="AC79" s="25"/>
      <c r="AD79" s="25"/>
      <c r="AE79" s="25"/>
      <c r="AF79" s="25"/>
      <c r="AG79" s="25"/>
      <c r="AH79" s="25"/>
    </row>
    <row r="80" ht="15.75" customHeight="1">
      <c r="A80" s="25" t="s">
        <v>68</v>
      </c>
      <c r="B80" s="27"/>
      <c r="C80" s="27"/>
      <c r="D80" s="27"/>
      <c r="E80" s="27"/>
      <c r="F80" s="27"/>
      <c r="G80" s="27"/>
      <c r="H80" s="27"/>
      <c r="I80" s="26">
        <v>300000.0</v>
      </c>
      <c r="J80" s="26">
        <v>289151.0</v>
      </c>
      <c r="K80" s="34">
        <v>278712.0</v>
      </c>
      <c r="L80" s="26">
        <v>267847.0</v>
      </c>
      <c r="M80" s="26">
        <v>256540.0</v>
      </c>
      <c r="N80" s="26">
        <v>244772.0</v>
      </c>
      <c r="O80" s="26">
        <v>232525.0</v>
      </c>
      <c r="P80" s="26">
        <v>219779.0</v>
      </c>
      <c r="Q80" s="26">
        <v>206513.0</v>
      </c>
      <c r="R80" s="26">
        <v>192707.0</v>
      </c>
      <c r="S80" s="26">
        <v>178338.0</v>
      </c>
      <c r="T80" s="26">
        <v>163385.0</v>
      </c>
      <c r="U80" s="26">
        <v>147821.0</v>
      </c>
      <c r="V80" s="26">
        <v>131624.0</v>
      </c>
      <c r="W80" s="26">
        <v>114767.0</v>
      </c>
      <c r="X80" s="26">
        <v>97223.0</v>
      </c>
      <c r="Y80" s="26">
        <v>78964.0</v>
      </c>
      <c r="Z80" s="26">
        <v>59962.0</v>
      </c>
      <c r="AA80" s="26">
        <v>40185.0</v>
      </c>
      <c r="AB80" s="33">
        <v>0.0</v>
      </c>
      <c r="AC80" s="25"/>
      <c r="AD80" s="25"/>
      <c r="AE80" s="25"/>
      <c r="AF80" s="25"/>
      <c r="AG80" s="25"/>
      <c r="AH80" s="25"/>
    </row>
    <row r="81" ht="15.75" customHeight="1">
      <c r="A81" s="25" t="s">
        <v>69</v>
      </c>
      <c r="B81" s="27"/>
      <c r="C81" s="27"/>
      <c r="D81" s="27"/>
      <c r="E81" s="27"/>
      <c r="F81" s="27"/>
      <c r="G81" s="27"/>
      <c r="H81" s="27"/>
      <c r="I81" s="26">
        <v>300000.0</v>
      </c>
      <c r="J81" s="26">
        <v>289151.0</v>
      </c>
      <c r="K81" s="34">
        <v>278712.0</v>
      </c>
      <c r="L81" s="26">
        <v>267847.0</v>
      </c>
      <c r="M81" s="26">
        <v>256540.0</v>
      </c>
      <c r="N81" s="26">
        <v>244772.0</v>
      </c>
      <c r="O81" s="26">
        <v>232525.0</v>
      </c>
      <c r="P81" s="26">
        <v>219779.0</v>
      </c>
      <c r="Q81" s="26">
        <v>206513.0</v>
      </c>
      <c r="R81" s="26">
        <v>192707.0</v>
      </c>
      <c r="S81" s="26">
        <v>178338.0</v>
      </c>
      <c r="T81" s="26">
        <v>163385.0</v>
      </c>
      <c r="U81" s="26">
        <v>147821.0</v>
      </c>
      <c r="V81" s="26">
        <v>131624.0</v>
      </c>
      <c r="W81" s="26">
        <v>114767.0</v>
      </c>
      <c r="X81" s="26">
        <v>97223.0</v>
      </c>
      <c r="Y81" s="26">
        <v>78964.0</v>
      </c>
      <c r="Z81" s="26">
        <v>59962.0</v>
      </c>
      <c r="AA81" s="26">
        <v>40185.0</v>
      </c>
      <c r="AB81" s="33">
        <v>0.0</v>
      </c>
      <c r="AC81" s="25"/>
      <c r="AD81" s="25"/>
      <c r="AE81" s="25"/>
      <c r="AF81" s="25"/>
      <c r="AG81" s="25"/>
      <c r="AH81" s="25"/>
    </row>
    <row r="82" ht="15.75" customHeight="1">
      <c r="A82" s="25" t="s">
        <v>70</v>
      </c>
      <c r="B82" s="27"/>
      <c r="C82" s="27"/>
      <c r="D82" s="27"/>
      <c r="E82" s="27"/>
      <c r="F82" s="27"/>
      <c r="G82" s="27"/>
      <c r="H82" s="27"/>
      <c r="I82" s="26">
        <v>300000.0</v>
      </c>
      <c r="J82" s="26">
        <v>289151.0</v>
      </c>
      <c r="K82" s="34">
        <v>278712.0</v>
      </c>
      <c r="L82" s="26">
        <v>267847.0</v>
      </c>
      <c r="M82" s="26">
        <v>256540.0</v>
      </c>
      <c r="N82" s="26">
        <v>244772.0</v>
      </c>
      <c r="O82" s="26">
        <v>232525.0</v>
      </c>
      <c r="P82" s="26">
        <v>219779.0</v>
      </c>
      <c r="Q82" s="26">
        <v>206513.0</v>
      </c>
      <c r="R82" s="26">
        <v>192707.0</v>
      </c>
      <c r="S82" s="26">
        <v>178338.0</v>
      </c>
      <c r="T82" s="26">
        <v>163385.0</v>
      </c>
      <c r="U82" s="26">
        <v>147821.0</v>
      </c>
      <c r="V82" s="26">
        <v>131624.0</v>
      </c>
      <c r="W82" s="26">
        <v>114767.0</v>
      </c>
      <c r="X82" s="26">
        <v>97223.0</v>
      </c>
      <c r="Y82" s="26">
        <v>78964.0</v>
      </c>
      <c r="Z82" s="26">
        <v>59962.0</v>
      </c>
      <c r="AA82" s="26">
        <v>40185.0</v>
      </c>
      <c r="AB82" s="33">
        <v>0.0</v>
      </c>
      <c r="AC82" s="25"/>
      <c r="AD82" s="25"/>
      <c r="AE82" s="25"/>
      <c r="AF82" s="25"/>
      <c r="AG82" s="25"/>
      <c r="AH82" s="25"/>
    </row>
    <row r="83" ht="15.75" customHeight="1">
      <c r="A83" s="25" t="s">
        <v>71</v>
      </c>
      <c r="B83" s="27"/>
      <c r="C83" s="27"/>
      <c r="D83" s="27"/>
      <c r="E83" s="27"/>
      <c r="F83" s="27"/>
      <c r="G83" s="27"/>
      <c r="H83" s="27"/>
      <c r="I83" s="26">
        <v>300000.0</v>
      </c>
      <c r="J83" s="26">
        <v>289151.0</v>
      </c>
      <c r="K83" s="34">
        <v>278712.0</v>
      </c>
      <c r="L83" s="26">
        <v>267847.0</v>
      </c>
      <c r="M83" s="26">
        <v>256540.0</v>
      </c>
      <c r="N83" s="26">
        <v>244772.0</v>
      </c>
      <c r="O83" s="26">
        <v>232525.0</v>
      </c>
      <c r="P83" s="26">
        <v>219779.0</v>
      </c>
      <c r="Q83" s="26">
        <v>206513.0</v>
      </c>
      <c r="R83" s="26">
        <v>192707.0</v>
      </c>
      <c r="S83" s="26">
        <v>178338.0</v>
      </c>
      <c r="T83" s="26">
        <v>163385.0</v>
      </c>
      <c r="U83" s="26">
        <v>147821.0</v>
      </c>
      <c r="V83" s="26">
        <v>131624.0</v>
      </c>
      <c r="W83" s="26">
        <v>114767.0</v>
      </c>
      <c r="X83" s="26">
        <v>97223.0</v>
      </c>
      <c r="Y83" s="26">
        <v>78964.0</v>
      </c>
      <c r="Z83" s="26">
        <v>59962.0</v>
      </c>
      <c r="AA83" s="26">
        <v>40185.0</v>
      </c>
      <c r="AB83" s="33">
        <v>0.0</v>
      </c>
      <c r="AC83" s="25"/>
      <c r="AD83" s="25"/>
      <c r="AE83" s="25"/>
      <c r="AF83" s="25"/>
      <c r="AG83" s="25"/>
      <c r="AH83" s="25"/>
    </row>
    <row r="84" ht="15.75" customHeight="1">
      <c r="A84" s="25" t="s">
        <v>72</v>
      </c>
      <c r="B84" s="27"/>
      <c r="C84" s="27"/>
      <c r="D84" s="27"/>
      <c r="E84" s="27"/>
      <c r="F84" s="27"/>
      <c r="G84" s="27"/>
      <c r="H84" s="27"/>
      <c r="I84" s="27"/>
      <c r="J84" s="26">
        <v>300000.0</v>
      </c>
      <c r="K84" s="26">
        <v>289151.0</v>
      </c>
      <c r="L84" s="34">
        <v>278712.0</v>
      </c>
      <c r="M84" s="26">
        <v>267847.0</v>
      </c>
      <c r="N84" s="26">
        <v>256540.0</v>
      </c>
      <c r="O84" s="26">
        <v>244772.0</v>
      </c>
      <c r="P84" s="26">
        <v>232525.0</v>
      </c>
      <c r="Q84" s="26">
        <v>219779.0</v>
      </c>
      <c r="R84" s="26">
        <v>206513.0</v>
      </c>
      <c r="S84" s="26">
        <v>192707.0</v>
      </c>
      <c r="T84" s="26">
        <v>178338.0</v>
      </c>
      <c r="U84" s="26">
        <v>163385.0</v>
      </c>
      <c r="V84" s="26">
        <v>147821.0</v>
      </c>
      <c r="W84" s="26">
        <v>131624.0</v>
      </c>
      <c r="X84" s="26">
        <v>114767.0</v>
      </c>
      <c r="Y84" s="26">
        <v>97223.0</v>
      </c>
      <c r="Z84" s="26">
        <v>78964.0</v>
      </c>
      <c r="AA84" s="26">
        <v>59962.0</v>
      </c>
      <c r="AB84" s="26">
        <v>40185.0</v>
      </c>
      <c r="AC84" s="33">
        <v>0.0</v>
      </c>
      <c r="AD84" s="25"/>
      <c r="AE84" s="25"/>
      <c r="AF84" s="25"/>
      <c r="AG84" s="25"/>
      <c r="AH84" s="25"/>
    </row>
    <row r="85" ht="15.75" customHeight="1">
      <c r="A85" s="25" t="s">
        <v>73</v>
      </c>
      <c r="B85" s="27"/>
      <c r="C85" s="27"/>
      <c r="D85" s="27"/>
      <c r="E85" s="27"/>
      <c r="F85" s="27"/>
      <c r="G85" s="27"/>
      <c r="H85" s="27"/>
      <c r="I85" s="27"/>
      <c r="J85" s="26">
        <v>300000.0</v>
      </c>
      <c r="K85" s="26">
        <v>289151.0</v>
      </c>
      <c r="L85" s="34">
        <v>278712.0</v>
      </c>
      <c r="M85" s="26">
        <v>267847.0</v>
      </c>
      <c r="N85" s="26">
        <v>256540.0</v>
      </c>
      <c r="O85" s="26">
        <v>244772.0</v>
      </c>
      <c r="P85" s="26">
        <v>232525.0</v>
      </c>
      <c r="Q85" s="26">
        <v>219779.0</v>
      </c>
      <c r="R85" s="26">
        <v>206513.0</v>
      </c>
      <c r="S85" s="26">
        <v>192707.0</v>
      </c>
      <c r="T85" s="26">
        <v>178338.0</v>
      </c>
      <c r="U85" s="26">
        <v>163385.0</v>
      </c>
      <c r="V85" s="26">
        <v>147821.0</v>
      </c>
      <c r="W85" s="26">
        <v>131624.0</v>
      </c>
      <c r="X85" s="26">
        <v>114767.0</v>
      </c>
      <c r="Y85" s="26">
        <v>97223.0</v>
      </c>
      <c r="Z85" s="26">
        <v>78964.0</v>
      </c>
      <c r="AA85" s="26">
        <v>59962.0</v>
      </c>
      <c r="AB85" s="26">
        <v>40185.0</v>
      </c>
      <c r="AC85" s="33">
        <v>0.0</v>
      </c>
      <c r="AD85" s="25"/>
      <c r="AE85" s="25"/>
      <c r="AF85" s="25"/>
      <c r="AG85" s="25"/>
      <c r="AH85" s="25"/>
    </row>
    <row r="86" ht="15.75" customHeight="1">
      <c r="A86" s="25" t="s">
        <v>74</v>
      </c>
      <c r="B86" s="27"/>
      <c r="C86" s="27"/>
      <c r="D86" s="27"/>
      <c r="E86" s="27"/>
      <c r="F86" s="27"/>
      <c r="G86" s="27"/>
      <c r="H86" s="27"/>
      <c r="I86" s="27"/>
      <c r="J86" s="26">
        <v>300000.0</v>
      </c>
      <c r="K86" s="26">
        <v>289151.0</v>
      </c>
      <c r="L86" s="34">
        <v>278712.0</v>
      </c>
      <c r="M86" s="26">
        <v>267847.0</v>
      </c>
      <c r="N86" s="26">
        <v>256540.0</v>
      </c>
      <c r="O86" s="26">
        <v>244772.0</v>
      </c>
      <c r="P86" s="26">
        <v>232525.0</v>
      </c>
      <c r="Q86" s="26">
        <v>219779.0</v>
      </c>
      <c r="R86" s="26">
        <v>206513.0</v>
      </c>
      <c r="S86" s="26">
        <v>192707.0</v>
      </c>
      <c r="T86" s="26">
        <v>178338.0</v>
      </c>
      <c r="U86" s="26">
        <v>163385.0</v>
      </c>
      <c r="V86" s="26">
        <v>147821.0</v>
      </c>
      <c r="W86" s="26">
        <v>131624.0</v>
      </c>
      <c r="X86" s="26">
        <v>114767.0</v>
      </c>
      <c r="Y86" s="26">
        <v>97223.0</v>
      </c>
      <c r="Z86" s="26">
        <v>78964.0</v>
      </c>
      <c r="AA86" s="26">
        <v>59962.0</v>
      </c>
      <c r="AB86" s="26">
        <v>40185.0</v>
      </c>
      <c r="AC86" s="33">
        <v>0.0</v>
      </c>
      <c r="AD86" s="25"/>
      <c r="AE86" s="25"/>
      <c r="AF86" s="25"/>
      <c r="AG86" s="25"/>
      <c r="AH86" s="25"/>
    </row>
    <row r="87" ht="15.75" customHeight="1">
      <c r="A87" s="25" t="s">
        <v>75</v>
      </c>
      <c r="B87" s="27"/>
      <c r="C87" s="27"/>
      <c r="D87" s="27"/>
      <c r="E87" s="27"/>
      <c r="F87" s="27"/>
      <c r="G87" s="27"/>
      <c r="H87" s="27"/>
      <c r="I87" s="27"/>
      <c r="J87" s="26">
        <v>300000.0</v>
      </c>
      <c r="K87" s="26">
        <v>289151.0</v>
      </c>
      <c r="L87" s="34">
        <v>278712.0</v>
      </c>
      <c r="M87" s="26">
        <v>267847.0</v>
      </c>
      <c r="N87" s="26">
        <v>256540.0</v>
      </c>
      <c r="O87" s="26">
        <v>244772.0</v>
      </c>
      <c r="P87" s="26">
        <v>232525.0</v>
      </c>
      <c r="Q87" s="26">
        <v>219779.0</v>
      </c>
      <c r="R87" s="26">
        <v>206513.0</v>
      </c>
      <c r="S87" s="26">
        <v>192707.0</v>
      </c>
      <c r="T87" s="26">
        <v>178338.0</v>
      </c>
      <c r="U87" s="26">
        <v>163385.0</v>
      </c>
      <c r="V87" s="26">
        <v>147821.0</v>
      </c>
      <c r="W87" s="26">
        <v>131624.0</v>
      </c>
      <c r="X87" s="26">
        <v>114767.0</v>
      </c>
      <c r="Y87" s="26">
        <v>97223.0</v>
      </c>
      <c r="Z87" s="26">
        <v>78964.0</v>
      </c>
      <c r="AA87" s="26">
        <v>59962.0</v>
      </c>
      <c r="AB87" s="26">
        <v>40185.0</v>
      </c>
      <c r="AC87" s="33">
        <v>0.0</v>
      </c>
      <c r="AD87" s="25"/>
      <c r="AE87" s="25"/>
      <c r="AF87" s="25"/>
      <c r="AG87" s="25"/>
      <c r="AH87" s="25"/>
    </row>
    <row r="88" ht="15.75" customHeight="1">
      <c r="A88" s="25" t="s">
        <v>76</v>
      </c>
      <c r="B88" s="27"/>
      <c r="C88" s="27"/>
      <c r="D88" s="27"/>
      <c r="E88" s="27"/>
      <c r="F88" s="27"/>
      <c r="G88" s="27"/>
      <c r="H88" s="27"/>
      <c r="I88" s="27"/>
      <c r="J88" s="26">
        <v>300000.0</v>
      </c>
      <c r="K88" s="26">
        <v>289151.0</v>
      </c>
      <c r="L88" s="34">
        <v>278712.0</v>
      </c>
      <c r="M88" s="26">
        <v>267847.0</v>
      </c>
      <c r="N88" s="26">
        <v>256540.0</v>
      </c>
      <c r="O88" s="26">
        <v>244772.0</v>
      </c>
      <c r="P88" s="26">
        <v>232525.0</v>
      </c>
      <c r="Q88" s="26">
        <v>219779.0</v>
      </c>
      <c r="R88" s="26">
        <v>206513.0</v>
      </c>
      <c r="S88" s="26">
        <v>192707.0</v>
      </c>
      <c r="T88" s="26">
        <v>178338.0</v>
      </c>
      <c r="U88" s="26">
        <v>163385.0</v>
      </c>
      <c r="V88" s="26">
        <v>147821.0</v>
      </c>
      <c r="W88" s="26">
        <v>131624.0</v>
      </c>
      <c r="X88" s="26">
        <v>114767.0</v>
      </c>
      <c r="Y88" s="26">
        <v>97223.0</v>
      </c>
      <c r="Z88" s="26">
        <v>78964.0</v>
      </c>
      <c r="AA88" s="26">
        <v>59962.0</v>
      </c>
      <c r="AB88" s="26">
        <v>40185.0</v>
      </c>
      <c r="AC88" s="33">
        <v>0.0</v>
      </c>
      <c r="AD88" s="25"/>
      <c r="AE88" s="25"/>
      <c r="AF88" s="25"/>
      <c r="AG88" s="25"/>
      <c r="AH88" s="25"/>
    </row>
    <row r="89" ht="15.75" customHeight="1">
      <c r="A89" s="25" t="s">
        <v>77</v>
      </c>
      <c r="B89" s="27"/>
      <c r="C89" s="27"/>
      <c r="D89" s="27"/>
      <c r="E89" s="27"/>
      <c r="F89" s="27"/>
      <c r="G89" s="27"/>
      <c r="H89" s="27"/>
      <c r="I89" s="27"/>
      <c r="J89" s="27"/>
      <c r="K89" s="26">
        <v>300000.0</v>
      </c>
      <c r="L89" s="26">
        <v>289151.0</v>
      </c>
      <c r="M89" s="34">
        <v>278712.0</v>
      </c>
      <c r="N89" s="26">
        <v>267847.0</v>
      </c>
      <c r="O89" s="26">
        <v>256540.0</v>
      </c>
      <c r="P89" s="26">
        <v>244772.0</v>
      </c>
      <c r="Q89" s="26">
        <v>232525.0</v>
      </c>
      <c r="R89" s="26">
        <v>219779.0</v>
      </c>
      <c r="S89" s="26">
        <v>206513.0</v>
      </c>
      <c r="T89" s="26">
        <v>192707.0</v>
      </c>
      <c r="U89" s="26">
        <v>178338.0</v>
      </c>
      <c r="V89" s="26">
        <v>163385.0</v>
      </c>
      <c r="W89" s="26">
        <v>147821.0</v>
      </c>
      <c r="X89" s="26">
        <v>131624.0</v>
      </c>
      <c r="Y89" s="26">
        <v>114767.0</v>
      </c>
      <c r="Z89" s="26">
        <v>97223.0</v>
      </c>
      <c r="AA89" s="26">
        <v>78964.0</v>
      </c>
      <c r="AB89" s="26">
        <v>59962.0</v>
      </c>
      <c r="AC89" s="26">
        <v>40185.0</v>
      </c>
      <c r="AD89" s="33">
        <v>0.0</v>
      </c>
      <c r="AE89" s="25"/>
      <c r="AF89" s="25"/>
      <c r="AG89" s="25"/>
      <c r="AH89" s="25"/>
    </row>
    <row r="90" ht="15.75" customHeight="1">
      <c r="A90" s="25" t="s">
        <v>63</v>
      </c>
      <c r="B90" s="27"/>
      <c r="C90" s="27"/>
      <c r="D90" s="27"/>
      <c r="E90" s="27"/>
      <c r="F90" s="27"/>
      <c r="G90" s="27"/>
      <c r="H90" s="27"/>
      <c r="I90" s="27"/>
      <c r="J90" s="27"/>
      <c r="K90" s="26">
        <v>6000000.0</v>
      </c>
      <c r="L90" s="26">
        <v>5783029.0</v>
      </c>
      <c r="M90" s="26">
        <v>5574244.0</v>
      </c>
      <c r="N90" s="26">
        <v>5356953.0</v>
      </c>
      <c r="O90" s="26">
        <v>5130810.0</v>
      </c>
      <c r="P90" s="26">
        <v>4895452.0</v>
      </c>
      <c r="Q90" s="26">
        <v>4650506.0</v>
      </c>
      <c r="R90" s="26">
        <v>4395581.0</v>
      </c>
      <c r="S90" s="26">
        <v>4130269.0</v>
      </c>
      <c r="T90" s="26">
        <v>3854149.0</v>
      </c>
      <c r="U90" s="26">
        <v>3566778.0</v>
      </c>
      <c r="V90" s="26">
        <v>3267700.0</v>
      </c>
      <c r="W90" s="26">
        <v>2956437.0</v>
      </c>
      <c r="X90" s="26">
        <v>2632492.0</v>
      </c>
      <c r="Y90" s="26">
        <v>2295350.0</v>
      </c>
      <c r="Z90" s="26">
        <v>1944472.0</v>
      </c>
      <c r="AA90" s="26">
        <v>1579298.0</v>
      </c>
      <c r="AB90" s="26">
        <v>1199247.0</v>
      </c>
      <c r="AC90" s="26">
        <v>392062.0</v>
      </c>
      <c r="AD90" s="33">
        <v>0.0</v>
      </c>
      <c r="AE90" s="25"/>
      <c r="AF90" s="25"/>
      <c r="AG90" s="25"/>
      <c r="AH90" s="25"/>
    </row>
    <row r="91" ht="15.75" customHeight="1">
      <c r="A91" s="19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</row>
    <row r="92" ht="20.25" customHeight="1">
      <c r="A92" s="28" t="s">
        <v>78</v>
      </c>
      <c r="B92" s="29">
        <f t="shared" ref="B92:AF92" si="42">SUM(B53:B75)</f>
        <v>1910033</v>
      </c>
      <c r="C92" s="29">
        <f t="shared" si="42"/>
        <v>2811121</v>
      </c>
      <c r="D92" s="29">
        <f t="shared" si="42"/>
        <v>3711320</v>
      </c>
      <c r="E92" s="29">
        <f t="shared" si="42"/>
        <v>4572892</v>
      </c>
      <c r="F92" s="29">
        <f t="shared" si="42"/>
        <v>5394459</v>
      </c>
      <c r="G92" s="29">
        <f t="shared" si="42"/>
        <v>11174637</v>
      </c>
      <c r="H92" s="29">
        <f t="shared" si="42"/>
        <v>10732892</v>
      </c>
      <c r="I92" s="29">
        <f t="shared" si="42"/>
        <v>10291666</v>
      </c>
      <c r="J92" s="29">
        <f t="shared" si="42"/>
        <v>9833612</v>
      </c>
      <c r="K92" s="29">
        <f t="shared" si="42"/>
        <v>9358206</v>
      </c>
      <c r="L92" s="29">
        <f t="shared" si="42"/>
        <v>8864715</v>
      </c>
      <c r="M92" s="29">
        <f t="shared" si="42"/>
        <v>8352634</v>
      </c>
      <c r="N92" s="29">
        <f t="shared" si="42"/>
        <v>7821058</v>
      </c>
      <c r="O92" s="29">
        <f t="shared" si="42"/>
        <v>7269300</v>
      </c>
      <c r="P92" s="29">
        <f t="shared" si="42"/>
        <v>6696584</v>
      </c>
      <c r="Q92" s="29">
        <f t="shared" si="42"/>
        <v>6102098</v>
      </c>
      <c r="R92" s="29">
        <f t="shared" si="42"/>
        <v>5485007</v>
      </c>
      <c r="S92" s="29">
        <f t="shared" si="42"/>
        <v>7509319446</v>
      </c>
      <c r="T92" s="29">
        <f t="shared" si="42"/>
        <v>4153734</v>
      </c>
      <c r="U92" s="29">
        <f t="shared" si="42"/>
        <v>3400019</v>
      </c>
      <c r="V92" s="29">
        <f t="shared" si="42"/>
        <v>2718211</v>
      </c>
      <c r="W92" s="29">
        <f t="shared" si="42"/>
        <v>2081167</v>
      </c>
      <c r="X92" s="29">
        <f t="shared" si="42"/>
        <v>1490413</v>
      </c>
      <c r="Y92" s="29">
        <f t="shared" si="42"/>
        <v>535868</v>
      </c>
      <c r="Z92" s="29">
        <f t="shared" si="42"/>
        <v>124739</v>
      </c>
      <c r="AA92" s="29">
        <f t="shared" si="42"/>
        <v>105116</v>
      </c>
      <c r="AB92" s="29">
        <f t="shared" si="42"/>
        <v>84922</v>
      </c>
      <c r="AC92" s="29">
        <f t="shared" si="42"/>
        <v>64139</v>
      </c>
      <c r="AD92" s="29">
        <f t="shared" si="42"/>
        <v>42751</v>
      </c>
      <c r="AE92" s="29">
        <f t="shared" si="42"/>
        <v>20739</v>
      </c>
      <c r="AF92" s="29">
        <f t="shared" si="42"/>
        <v>0</v>
      </c>
      <c r="AG92" s="30"/>
      <c r="AH92" s="30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</row>
    <row r="95" ht="33.75" customHeight="1">
      <c r="A95" s="35" t="s">
        <v>80</v>
      </c>
      <c r="B95" s="36">
        <f t="shared" ref="B95:AF95" si="43">SUM(B49-B92)</f>
        <v>384967</v>
      </c>
      <c r="C95" s="36">
        <f t="shared" si="43"/>
        <v>621579</v>
      </c>
      <c r="D95" s="36">
        <f t="shared" si="43"/>
        <v>927342</v>
      </c>
      <c r="E95" s="36">
        <f t="shared" si="43"/>
        <v>1344089.72</v>
      </c>
      <c r="F95" s="36">
        <f t="shared" si="43"/>
        <v>1877541.623</v>
      </c>
      <c r="G95" s="36">
        <f t="shared" si="43"/>
        <v>3533683.661</v>
      </c>
      <c r="H95" s="36">
        <f t="shared" si="43"/>
        <v>6057927.9</v>
      </c>
      <c r="I95" s="36">
        <f t="shared" si="43"/>
        <v>8706603.094</v>
      </c>
      <c r="J95" s="36">
        <f t="shared" si="43"/>
        <v>11804553.24</v>
      </c>
      <c r="K95" s="36">
        <f t="shared" si="43"/>
        <v>21878249.15</v>
      </c>
      <c r="L95" s="36">
        <f t="shared" si="43"/>
        <v>24245927.46</v>
      </c>
      <c r="M95" s="36">
        <f t="shared" si="43"/>
        <v>26744647.01</v>
      </c>
      <c r="N95" s="36">
        <f t="shared" si="43"/>
        <v>29382059.87</v>
      </c>
      <c r="O95" s="36">
        <f t="shared" si="43"/>
        <v>32166004.94</v>
      </c>
      <c r="P95" s="36">
        <f t="shared" si="43"/>
        <v>35104839.24</v>
      </c>
      <c r="Q95" s="36">
        <f t="shared" si="43"/>
        <v>38207410.64</v>
      </c>
      <c r="R95" s="36">
        <f t="shared" si="43"/>
        <v>41483072.15</v>
      </c>
      <c r="S95" s="36">
        <f t="shared" si="43"/>
        <v>-7459533282</v>
      </c>
      <c r="T95" s="36">
        <f t="shared" si="43"/>
        <v>48619599.74</v>
      </c>
      <c r="U95" s="36">
        <f t="shared" si="43"/>
        <v>52539714.76</v>
      </c>
      <c r="V95" s="36">
        <f t="shared" si="43"/>
        <v>56577906.79</v>
      </c>
      <c r="W95" s="36">
        <f t="shared" si="43"/>
        <v>60772717.85</v>
      </c>
      <c r="X95" s="36">
        <f t="shared" si="43"/>
        <v>65134704.95</v>
      </c>
      <c r="Y95" s="36">
        <f t="shared" si="43"/>
        <v>70086757.02</v>
      </c>
      <c r="Z95" s="36">
        <f t="shared" si="43"/>
        <v>74735243.52</v>
      </c>
      <c r="AA95" s="36">
        <f t="shared" si="43"/>
        <v>79246465.47</v>
      </c>
      <c r="AB95" s="36">
        <f t="shared" si="43"/>
        <v>84027754.36</v>
      </c>
      <c r="AC95" s="36">
        <f t="shared" si="43"/>
        <v>89095297.95</v>
      </c>
      <c r="AD95" s="36">
        <f t="shared" si="43"/>
        <v>94466252.16</v>
      </c>
      <c r="AE95" s="36">
        <f t="shared" si="43"/>
        <v>100158804.4</v>
      </c>
      <c r="AF95" s="36">
        <f t="shared" si="43"/>
        <v>110552014.7</v>
      </c>
      <c r="AG95" s="25"/>
      <c r="AH95" s="25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ht="15.75" customHeight="1">
      <c r="A100" s="37" t="s">
        <v>81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ht="50.25" customHeight="1">
      <c r="A102" s="38" t="s">
        <v>82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ht="59.25" customHeight="1">
      <c r="A105" s="38" t="s">
        <v>83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6.25"/>
    <col customWidth="1" min="2" max="2" width="17.38"/>
  </cols>
  <sheetData>
    <row r="1" ht="15.75" customHeight="1">
      <c r="A1" s="39"/>
      <c r="B1" s="39"/>
      <c r="C1" s="39"/>
      <c r="D1" s="39"/>
      <c r="E1" s="3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5.75" customHeight="1">
      <c r="A2" s="39"/>
      <c r="B2" s="39"/>
      <c r="C2" s="39"/>
      <c r="D2" s="39"/>
      <c r="E2" s="3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ht="15.75" customHeight="1">
      <c r="A3" s="39"/>
      <c r="B3" s="39"/>
      <c r="C3" s="39"/>
      <c r="D3" s="39"/>
      <c r="E3" s="3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ht="15.75" customHeight="1">
      <c r="A4" s="39"/>
      <c r="B4" s="39"/>
      <c r="C4" s="39"/>
      <c r="D4" s="39"/>
      <c r="E4" s="3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ht="15.75" customHeight="1">
      <c r="A5" s="40" t="s">
        <v>84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ht="54.0" customHeight="1">
      <c r="A6" s="41" t="s">
        <v>33</v>
      </c>
      <c r="B6" s="38" t="s">
        <v>85</v>
      </c>
      <c r="C6" s="38" t="s">
        <v>86</v>
      </c>
      <c r="D6" s="38" t="s">
        <v>87</v>
      </c>
      <c r="E6" s="4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ht="15.75" customHeight="1">
      <c r="A7" s="43" t="s">
        <v>88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ht="15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ht="15.75" customHeight="1">
      <c r="A9" s="7"/>
      <c r="B9" s="44">
        <v>2023.0</v>
      </c>
      <c r="C9" s="44">
        <v>2024.0</v>
      </c>
      <c r="D9" s="44">
        <v>2025.0</v>
      </c>
      <c r="E9" s="44">
        <v>2026.0</v>
      </c>
      <c r="F9" s="44">
        <v>2027.0</v>
      </c>
      <c r="G9" s="44">
        <v>2028.0</v>
      </c>
      <c r="H9" s="44">
        <v>2029.0</v>
      </c>
      <c r="I9" s="44">
        <v>2030.0</v>
      </c>
      <c r="J9" s="44">
        <v>2031.0</v>
      </c>
      <c r="K9" s="44">
        <v>2032.0</v>
      </c>
      <c r="L9" s="44">
        <v>2033.0</v>
      </c>
      <c r="M9" s="44">
        <v>2034.0</v>
      </c>
      <c r="N9" s="44">
        <v>2035.0</v>
      </c>
      <c r="O9" s="44">
        <v>2036.0</v>
      </c>
      <c r="P9" s="44">
        <v>2037.0</v>
      </c>
      <c r="Q9" s="44">
        <v>2038.0</v>
      </c>
      <c r="R9" s="44">
        <v>2039.0</v>
      </c>
      <c r="S9" s="44">
        <v>2040.0</v>
      </c>
      <c r="T9" s="44">
        <v>2041.0</v>
      </c>
      <c r="U9" s="44">
        <v>2042.0</v>
      </c>
      <c r="V9" s="44">
        <v>2043.0</v>
      </c>
      <c r="W9" s="44">
        <v>2044.0</v>
      </c>
      <c r="X9" s="44">
        <v>2045.0</v>
      </c>
      <c r="Y9" s="44">
        <v>2046.0</v>
      </c>
      <c r="Z9" s="44">
        <v>2047.0</v>
      </c>
      <c r="AA9" s="44">
        <v>2048.0</v>
      </c>
      <c r="AB9" s="44">
        <v>2049.0</v>
      </c>
      <c r="AC9" s="44">
        <v>2050.0</v>
      </c>
      <c r="AD9" s="44">
        <v>2051.0</v>
      </c>
      <c r="AE9" s="44">
        <v>2052.0</v>
      </c>
      <c r="AF9" s="44">
        <v>2053.0</v>
      </c>
      <c r="AG9" s="45">
        <v>2049.0</v>
      </c>
      <c r="AH9" s="45">
        <v>2050.0</v>
      </c>
      <c r="AI9" s="45">
        <v>2051.0</v>
      </c>
      <c r="AJ9" s="45">
        <v>2052.0</v>
      </c>
    </row>
    <row r="10" ht="27.75" customHeight="1">
      <c r="A10" s="46" t="s">
        <v>38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ht="15.75" customHeight="1">
      <c r="A11" s="15" t="s">
        <v>89</v>
      </c>
      <c r="B11" s="12">
        <v>250000.0</v>
      </c>
      <c r="C11" s="12">
        <v>257500.0</v>
      </c>
      <c r="D11" s="12">
        <v>265225.0</v>
      </c>
      <c r="E11" s="12">
        <v>273182.0</v>
      </c>
      <c r="F11" s="12">
        <v>281377.0</v>
      </c>
      <c r="G11" s="12">
        <v>289819.0</v>
      </c>
      <c r="H11" s="12">
        <v>298513.0</v>
      </c>
      <c r="I11" s="12">
        <v>307468.0</v>
      </c>
      <c r="J11" s="12">
        <v>316693.0</v>
      </c>
      <c r="K11" s="12">
        <v>326193.0</v>
      </c>
      <c r="L11" s="12">
        <v>335979.0</v>
      </c>
      <c r="M11" s="12">
        <v>346058.0</v>
      </c>
      <c r="N11" s="12">
        <v>356440.0</v>
      </c>
      <c r="O11" s="12">
        <v>367133.0</v>
      </c>
      <c r="P11" s="12">
        <v>378147.0</v>
      </c>
      <c r="Q11" s="12">
        <v>389492.0</v>
      </c>
      <c r="R11" s="12">
        <v>401177.0</v>
      </c>
      <c r="S11" s="12">
        <v>413212.0</v>
      </c>
      <c r="T11" s="12">
        <v>425608.0</v>
      </c>
      <c r="U11" s="12">
        <v>438377.0</v>
      </c>
      <c r="V11" s="12">
        <v>451528.0</v>
      </c>
      <c r="W11" s="12">
        <v>465074.0</v>
      </c>
      <c r="X11" s="12">
        <v>479026.0</v>
      </c>
      <c r="Y11" s="12">
        <v>493397.0</v>
      </c>
      <c r="Z11" s="12">
        <v>508199.0</v>
      </c>
      <c r="AA11" s="12">
        <v>523444.0</v>
      </c>
      <c r="AB11" s="12">
        <v>539148.0</v>
      </c>
      <c r="AC11" s="12">
        <v>555322.0</v>
      </c>
      <c r="AD11" s="12">
        <v>571982.0</v>
      </c>
      <c r="AE11" s="12">
        <v>589141.0</v>
      </c>
      <c r="AF11" s="12">
        <v>606816.0</v>
      </c>
      <c r="AG11" s="12">
        <v>625020.0</v>
      </c>
      <c r="AH11" s="12">
        <v>643771.0</v>
      </c>
      <c r="AI11" s="12">
        <v>663084.0</v>
      </c>
      <c r="AJ11" s="12">
        <v>682976.0</v>
      </c>
    </row>
    <row r="12" ht="15.75" customHeight="1">
      <c r="A12" s="15" t="s">
        <v>90</v>
      </c>
      <c r="B12" s="12">
        <v>35000.0</v>
      </c>
      <c r="C12" s="12">
        <v>70000.0</v>
      </c>
      <c r="D12" s="12">
        <v>72100.0</v>
      </c>
      <c r="E12" s="12">
        <v>74263.0</v>
      </c>
      <c r="F12" s="12">
        <v>76491.0</v>
      </c>
      <c r="G12" s="12">
        <v>78786.0</v>
      </c>
      <c r="H12" s="12">
        <v>81149.0</v>
      </c>
      <c r="I12" s="12">
        <v>83584.0</v>
      </c>
      <c r="J12" s="12">
        <v>86091.0</v>
      </c>
      <c r="K12" s="12">
        <v>88674.0</v>
      </c>
      <c r="L12" s="12">
        <v>91334.0</v>
      </c>
      <c r="M12" s="12">
        <v>94074.0</v>
      </c>
      <c r="N12" s="12">
        <v>96896.0</v>
      </c>
      <c r="O12" s="12">
        <v>99803.0</v>
      </c>
      <c r="P12" s="12">
        <v>102797.0</v>
      </c>
      <c r="Q12" s="12">
        <v>105881.0</v>
      </c>
      <c r="R12" s="12">
        <v>109058.0</v>
      </c>
      <c r="S12" s="12">
        <v>112329.0</v>
      </c>
      <c r="T12" s="12">
        <v>115699.0</v>
      </c>
      <c r="U12" s="12">
        <v>119170.0</v>
      </c>
      <c r="V12" s="12">
        <v>122745.0</v>
      </c>
      <c r="W12" s="12">
        <v>126428.0</v>
      </c>
      <c r="X12" s="12">
        <v>130221.0</v>
      </c>
      <c r="Y12" s="12">
        <v>134127.0</v>
      </c>
      <c r="Z12" s="12">
        <v>138151.0</v>
      </c>
      <c r="AA12" s="12">
        <v>142296.0</v>
      </c>
      <c r="AB12" s="12">
        <v>146564.0</v>
      </c>
      <c r="AC12" s="12">
        <v>150961.0</v>
      </c>
      <c r="AD12" s="12">
        <v>155490.0</v>
      </c>
      <c r="AE12" s="12">
        <v>160155.0</v>
      </c>
      <c r="AF12" s="12">
        <v>164960.0</v>
      </c>
      <c r="AG12" s="12">
        <v>169908.0</v>
      </c>
      <c r="AH12" s="12">
        <v>175006.0</v>
      </c>
      <c r="AI12" s="12">
        <v>180256.0</v>
      </c>
      <c r="AJ12" s="12">
        <v>185663.0</v>
      </c>
    </row>
    <row r="13" ht="15.75" customHeight="1">
      <c r="A13" s="15" t="s">
        <v>91</v>
      </c>
      <c r="B13" s="12">
        <v>40000.0</v>
      </c>
      <c r="C13" s="12">
        <v>41200.0</v>
      </c>
      <c r="D13" s="12">
        <v>42436.0</v>
      </c>
      <c r="E13" s="12">
        <v>43709.0</v>
      </c>
      <c r="F13" s="12">
        <v>45020.0</v>
      </c>
      <c r="G13" s="12">
        <v>46371.0</v>
      </c>
      <c r="H13" s="12">
        <v>47762.0</v>
      </c>
      <c r="I13" s="12">
        <v>49195.0</v>
      </c>
      <c r="J13" s="12">
        <v>50671.0</v>
      </c>
      <c r="K13" s="12">
        <v>52191.0</v>
      </c>
      <c r="L13" s="12">
        <v>53757.0</v>
      </c>
      <c r="M13" s="12">
        <v>55369.0</v>
      </c>
      <c r="N13" s="12">
        <v>57030.0</v>
      </c>
      <c r="O13" s="12">
        <v>58741.0</v>
      </c>
      <c r="P13" s="12">
        <v>60504.0</v>
      </c>
      <c r="Q13" s="12">
        <v>62319.0</v>
      </c>
      <c r="R13" s="12">
        <v>64188.0</v>
      </c>
      <c r="S13" s="12">
        <v>66114.0</v>
      </c>
      <c r="T13" s="12">
        <v>68097.0</v>
      </c>
      <c r="U13" s="12">
        <v>70140.0</v>
      </c>
      <c r="V13" s="12">
        <v>72244.0</v>
      </c>
      <c r="W13" s="12">
        <v>74412.0</v>
      </c>
      <c r="X13" s="12">
        <v>76644.0</v>
      </c>
      <c r="Y13" s="12">
        <v>78943.0</v>
      </c>
      <c r="Z13" s="12">
        <v>81312.0</v>
      </c>
      <c r="AA13" s="12">
        <v>83751.0</v>
      </c>
      <c r="AB13" s="12">
        <v>86264.0</v>
      </c>
      <c r="AC13" s="12">
        <v>88852.0</v>
      </c>
      <c r="AD13" s="12">
        <v>91517.0</v>
      </c>
      <c r="AE13" s="12">
        <v>94263.0</v>
      </c>
      <c r="AF13" s="12">
        <v>97090.0</v>
      </c>
      <c r="AG13" s="12">
        <v>100003.0</v>
      </c>
      <c r="AH13" s="12">
        <v>103003.0</v>
      </c>
      <c r="AI13" s="12">
        <v>106093.0</v>
      </c>
      <c r="AJ13" s="12">
        <v>109276.0</v>
      </c>
    </row>
    <row r="14" ht="15.75" customHeight="1">
      <c r="A14" s="15" t="s">
        <v>92</v>
      </c>
      <c r="B14" s="12">
        <v>40000.0</v>
      </c>
      <c r="C14" s="12">
        <v>41200.0</v>
      </c>
      <c r="D14" s="12">
        <v>42436.0</v>
      </c>
      <c r="E14" s="12">
        <v>43709.0</v>
      </c>
      <c r="F14" s="12">
        <v>45020.0</v>
      </c>
      <c r="G14" s="12">
        <v>46371.0</v>
      </c>
      <c r="H14" s="12">
        <v>47762.0</v>
      </c>
      <c r="I14" s="12">
        <v>49195.0</v>
      </c>
      <c r="J14" s="12">
        <v>50671.0</v>
      </c>
      <c r="K14" s="12">
        <v>52191.0</v>
      </c>
      <c r="L14" s="12">
        <v>53757.0</v>
      </c>
      <c r="M14" s="12">
        <v>55369.0</v>
      </c>
      <c r="N14" s="12">
        <v>57030.0</v>
      </c>
      <c r="O14" s="12">
        <v>58741.0</v>
      </c>
      <c r="P14" s="12">
        <v>60504.0</v>
      </c>
      <c r="Q14" s="12">
        <v>62319.0</v>
      </c>
      <c r="R14" s="12">
        <v>64188.0</v>
      </c>
      <c r="S14" s="12">
        <v>66114.0</v>
      </c>
      <c r="T14" s="12">
        <v>68097.0</v>
      </c>
      <c r="U14" s="12">
        <v>70140.0</v>
      </c>
      <c r="V14" s="12">
        <v>72244.0</v>
      </c>
      <c r="W14" s="12">
        <v>74412.0</v>
      </c>
      <c r="X14" s="12">
        <v>76644.0</v>
      </c>
      <c r="Y14" s="12">
        <v>78943.0</v>
      </c>
      <c r="Z14" s="12">
        <v>81312.0</v>
      </c>
      <c r="AA14" s="12">
        <v>83751.0</v>
      </c>
      <c r="AB14" s="12">
        <v>86264.0</v>
      </c>
      <c r="AC14" s="12">
        <v>88852.0</v>
      </c>
      <c r="AD14" s="12">
        <v>91517.0</v>
      </c>
      <c r="AE14" s="12">
        <v>94263.0</v>
      </c>
      <c r="AF14" s="12">
        <v>97090.0</v>
      </c>
      <c r="AG14" s="12">
        <v>100003.0</v>
      </c>
      <c r="AH14" s="12">
        <v>103003.0</v>
      </c>
      <c r="AI14" s="12">
        <v>106093.0</v>
      </c>
      <c r="AJ14" s="12">
        <v>109276.0</v>
      </c>
    </row>
    <row r="15" ht="15.75" customHeight="1">
      <c r="A15" s="15" t="s">
        <v>93</v>
      </c>
      <c r="B15" s="47">
        <v>35000.0</v>
      </c>
      <c r="C15" s="12">
        <v>27860.0</v>
      </c>
      <c r="D15" s="12">
        <v>20720.0</v>
      </c>
      <c r="E15" s="12">
        <v>13580.0</v>
      </c>
      <c r="F15" s="12">
        <v>6226.0</v>
      </c>
      <c r="G15" s="12">
        <v>6226.0</v>
      </c>
      <c r="H15" s="47">
        <v>0.0</v>
      </c>
      <c r="I15" s="47">
        <v>0.0</v>
      </c>
      <c r="J15" s="47">
        <v>0.0</v>
      </c>
      <c r="K15" s="47">
        <v>0.0</v>
      </c>
      <c r="L15" s="47">
        <v>0.0</v>
      </c>
      <c r="M15" s="47">
        <v>0.0</v>
      </c>
      <c r="N15" s="47">
        <v>0.0</v>
      </c>
      <c r="O15" s="47">
        <v>0.0</v>
      </c>
      <c r="P15" s="47">
        <v>0.0</v>
      </c>
      <c r="Q15" s="47">
        <v>0.0</v>
      </c>
      <c r="R15" s="47">
        <v>0.0</v>
      </c>
      <c r="S15" s="47">
        <v>0.0</v>
      </c>
      <c r="T15" s="47">
        <v>0.0</v>
      </c>
      <c r="U15" s="47">
        <v>0.0</v>
      </c>
      <c r="V15" s="47">
        <v>0.0</v>
      </c>
      <c r="W15" s="47">
        <v>0.0</v>
      </c>
      <c r="X15" s="47">
        <v>0.0</v>
      </c>
      <c r="Y15" s="47">
        <v>0.0</v>
      </c>
      <c r="Z15" s="47">
        <v>0.0</v>
      </c>
      <c r="AA15" s="47">
        <v>0.0</v>
      </c>
      <c r="AB15" s="47">
        <v>0.0</v>
      </c>
      <c r="AC15" s="47">
        <v>0.0</v>
      </c>
      <c r="AD15" s="47">
        <v>0.0</v>
      </c>
      <c r="AE15" s="47">
        <v>0.0</v>
      </c>
      <c r="AF15" s="47">
        <v>0.0</v>
      </c>
      <c r="AG15" s="47">
        <v>0.0</v>
      </c>
      <c r="AH15" s="47">
        <v>0.0</v>
      </c>
      <c r="AI15" s="47">
        <v>0.0</v>
      </c>
      <c r="AJ15" s="47">
        <v>0.0</v>
      </c>
    </row>
    <row r="16" ht="15.75" customHeight="1">
      <c r="A16" s="15" t="s">
        <v>94</v>
      </c>
      <c r="B16" s="48"/>
      <c r="C16" s="12">
        <v>44450.0</v>
      </c>
      <c r="D16" s="12">
        <v>33350.0</v>
      </c>
      <c r="E16" s="12">
        <v>33350.0</v>
      </c>
      <c r="F16" s="12">
        <v>33350.0</v>
      </c>
      <c r="G16" s="12">
        <v>11400.0</v>
      </c>
      <c r="H16" s="47">
        <v>0.0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</row>
    <row r="17" ht="15.75" customHeight="1">
      <c r="A17" s="15" t="s">
        <v>95</v>
      </c>
      <c r="B17" s="48"/>
      <c r="C17" s="48"/>
      <c r="D17" s="12">
        <v>157000.0</v>
      </c>
      <c r="E17" s="12">
        <v>161710.0</v>
      </c>
      <c r="F17" s="12">
        <v>166561.0</v>
      </c>
      <c r="G17" s="12">
        <v>171558.0</v>
      </c>
      <c r="H17" s="12">
        <v>176705.0</v>
      </c>
      <c r="I17" s="12">
        <v>182006.0</v>
      </c>
      <c r="J17" s="12">
        <v>187466.0</v>
      </c>
      <c r="K17" s="12">
        <v>193090.0</v>
      </c>
      <c r="L17" s="12">
        <v>198883.0</v>
      </c>
      <c r="M17" s="12">
        <v>204849.0</v>
      </c>
      <c r="N17" s="12">
        <v>210995.0</v>
      </c>
      <c r="O17" s="12">
        <v>217325.0</v>
      </c>
      <c r="P17" s="12">
        <v>223844.0</v>
      </c>
      <c r="Q17" s="12">
        <v>230560.0</v>
      </c>
      <c r="R17" s="12">
        <v>237477.0</v>
      </c>
      <c r="S17" s="12">
        <v>244601.0</v>
      </c>
      <c r="T17" s="12">
        <v>251939.0</v>
      </c>
      <c r="U17" s="12">
        <v>259497.0</v>
      </c>
      <c r="V17" s="12">
        <v>267282.0</v>
      </c>
      <c r="W17" s="12">
        <v>275300.0</v>
      </c>
      <c r="X17" s="12">
        <v>283559.0</v>
      </c>
      <c r="Y17" s="12">
        <v>292066.0</v>
      </c>
      <c r="Z17" s="12">
        <v>300828.0</v>
      </c>
      <c r="AA17" s="12">
        <v>309853.0</v>
      </c>
      <c r="AB17" s="12">
        <v>319149.0</v>
      </c>
      <c r="AC17" s="12">
        <v>328723.0</v>
      </c>
      <c r="AD17" s="12">
        <v>338585.0</v>
      </c>
      <c r="AE17" s="12">
        <v>348742.0</v>
      </c>
      <c r="AF17" s="12">
        <v>359205.0</v>
      </c>
      <c r="AG17" s="12">
        <v>369981.0</v>
      </c>
      <c r="AH17" s="12">
        <v>381080.0</v>
      </c>
      <c r="AI17" s="12">
        <v>392513.0</v>
      </c>
      <c r="AJ17" s="12">
        <v>404288.0</v>
      </c>
    </row>
    <row r="18" ht="15.75" customHeight="1">
      <c r="A18" s="15" t="s">
        <v>96</v>
      </c>
      <c r="B18" s="48"/>
      <c r="C18" s="12">
        <v>220000.0</v>
      </c>
      <c r="D18" s="12">
        <v>226600.0</v>
      </c>
      <c r="E18" s="12">
        <v>233398.0</v>
      </c>
      <c r="F18" s="12">
        <v>240400.0</v>
      </c>
      <c r="G18" s="12">
        <v>247612.0</v>
      </c>
      <c r="H18" s="12">
        <v>255040.0</v>
      </c>
      <c r="I18" s="12">
        <v>262692.0</v>
      </c>
      <c r="J18" s="12">
        <v>270572.0</v>
      </c>
      <c r="K18" s="12">
        <v>278689.0</v>
      </c>
      <c r="L18" s="12">
        <v>287050.0</v>
      </c>
      <c r="M18" s="12">
        <v>295662.0</v>
      </c>
      <c r="N18" s="12">
        <v>304531.0</v>
      </c>
      <c r="O18" s="12">
        <v>313667.0</v>
      </c>
      <c r="P18" s="12">
        <v>323077.0</v>
      </c>
      <c r="Q18" s="12">
        <v>332770.0</v>
      </c>
      <c r="R18" s="12">
        <v>342753.0</v>
      </c>
      <c r="S18" s="12">
        <v>353035.0</v>
      </c>
      <c r="T18" s="12">
        <v>363626.0</v>
      </c>
      <c r="U18" s="12">
        <v>374535.0</v>
      </c>
      <c r="V18" s="12">
        <v>385771.0</v>
      </c>
      <c r="W18" s="12">
        <v>397344.0</v>
      </c>
      <c r="X18" s="12">
        <v>409265.0</v>
      </c>
      <c r="Y18" s="12">
        <v>421543.0</v>
      </c>
      <c r="Z18" s="12">
        <v>434189.0</v>
      </c>
      <c r="AA18" s="12">
        <v>447215.0</v>
      </c>
      <c r="AB18" s="12">
        <v>460631.0</v>
      </c>
      <c r="AC18" s="12">
        <v>474450.0</v>
      </c>
      <c r="AD18" s="12">
        <v>488684.0</v>
      </c>
      <c r="AE18" s="12">
        <v>503344.0</v>
      </c>
      <c r="AF18" s="12">
        <v>518444.0</v>
      </c>
      <c r="AG18" s="12">
        <v>533998.0</v>
      </c>
      <c r="AH18" s="12">
        <v>550018.0</v>
      </c>
      <c r="AI18" s="12">
        <v>566518.0</v>
      </c>
      <c r="AJ18" s="12">
        <v>583514.0</v>
      </c>
    </row>
    <row r="19" ht="15.75" customHeight="1">
      <c r="A19" s="15" t="s">
        <v>97</v>
      </c>
      <c r="B19" s="48"/>
      <c r="C19" s="48"/>
      <c r="D19" s="12">
        <v>100000.0</v>
      </c>
      <c r="E19" s="12">
        <v>103000.0</v>
      </c>
      <c r="F19" s="12">
        <v>106090.0</v>
      </c>
      <c r="G19" s="12">
        <v>109273.0</v>
      </c>
      <c r="H19" s="12">
        <v>112551.0</v>
      </c>
      <c r="I19" s="12">
        <v>115927.0</v>
      </c>
      <c r="J19" s="12">
        <v>119405.0</v>
      </c>
      <c r="K19" s="12">
        <v>122987.0</v>
      </c>
      <c r="L19" s="12">
        <v>126677.0</v>
      </c>
      <c r="M19" s="12">
        <v>130477.0</v>
      </c>
      <c r="N19" s="12">
        <v>134392.0</v>
      </c>
      <c r="O19" s="12">
        <v>138423.0</v>
      </c>
      <c r="P19" s="12">
        <v>142576.0</v>
      </c>
      <c r="Q19" s="12">
        <v>146853.0</v>
      </c>
      <c r="R19" s="12">
        <v>151259.0</v>
      </c>
      <c r="S19" s="12">
        <v>155797.0</v>
      </c>
      <c r="T19" s="12">
        <v>160471.0</v>
      </c>
      <c r="U19" s="12">
        <v>165285.0</v>
      </c>
      <c r="V19" s="12">
        <v>170243.0</v>
      </c>
      <c r="W19" s="12">
        <v>175351.0</v>
      </c>
      <c r="X19" s="12">
        <v>180611.0</v>
      </c>
      <c r="Y19" s="12">
        <v>186029.0</v>
      </c>
      <c r="Z19" s="12">
        <v>191610.0</v>
      </c>
      <c r="AA19" s="12">
        <v>197359.0</v>
      </c>
      <c r="AB19" s="12">
        <v>203279.0</v>
      </c>
      <c r="AC19" s="12">
        <v>209378.0</v>
      </c>
      <c r="AD19" s="12">
        <v>215659.0</v>
      </c>
      <c r="AE19" s="12">
        <v>222129.0</v>
      </c>
      <c r="AF19" s="12">
        <v>228793.0</v>
      </c>
      <c r="AG19" s="12">
        <v>235657.0</v>
      </c>
      <c r="AH19" s="12">
        <v>242726.0</v>
      </c>
      <c r="AI19" s="12">
        <v>250008.0</v>
      </c>
      <c r="AJ19" s="12">
        <v>257508.0</v>
      </c>
    </row>
    <row r="20" ht="15.75" customHeight="1">
      <c r="A20" s="15" t="s">
        <v>98</v>
      </c>
      <c r="B20" s="48"/>
      <c r="C20" s="48"/>
      <c r="D20" s="12">
        <v>70000.0</v>
      </c>
      <c r="E20" s="12">
        <v>72100.0</v>
      </c>
      <c r="F20" s="12">
        <v>74263.0</v>
      </c>
      <c r="G20" s="12">
        <v>76491.0</v>
      </c>
      <c r="H20" s="12">
        <v>78786.0</v>
      </c>
      <c r="I20" s="12">
        <v>81149.0</v>
      </c>
      <c r="J20" s="12">
        <v>83584.0</v>
      </c>
      <c r="K20" s="12">
        <v>86091.0</v>
      </c>
      <c r="L20" s="12">
        <v>88674.0</v>
      </c>
      <c r="M20" s="12">
        <v>91334.0</v>
      </c>
      <c r="N20" s="12">
        <v>94074.0</v>
      </c>
      <c r="O20" s="12">
        <v>96896.0</v>
      </c>
      <c r="P20" s="12">
        <v>99803.0</v>
      </c>
      <c r="Q20" s="12">
        <v>102797.0</v>
      </c>
      <c r="R20" s="12">
        <v>105881.0</v>
      </c>
      <c r="S20" s="12">
        <v>109058.0</v>
      </c>
      <c r="T20" s="12">
        <v>112329.0</v>
      </c>
      <c r="U20" s="12">
        <v>115699.0</v>
      </c>
      <c r="V20" s="12">
        <v>119170.0</v>
      </c>
      <c r="W20" s="12">
        <v>122745.0</v>
      </c>
      <c r="X20" s="12">
        <v>126428.0</v>
      </c>
      <c r="Y20" s="12">
        <v>130221.0</v>
      </c>
      <c r="Z20" s="12">
        <v>134127.0</v>
      </c>
      <c r="AA20" s="12">
        <v>138151.0</v>
      </c>
      <c r="AB20" s="12">
        <v>142296.0</v>
      </c>
      <c r="AC20" s="12">
        <v>146564.0</v>
      </c>
      <c r="AD20" s="12">
        <v>150961.0</v>
      </c>
      <c r="AE20" s="12">
        <v>155490.0</v>
      </c>
      <c r="AF20" s="12">
        <v>160155.0</v>
      </c>
      <c r="AG20" s="12">
        <v>164960.0</v>
      </c>
      <c r="AH20" s="12">
        <v>169908.0</v>
      </c>
      <c r="AI20" s="12">
        <v>175006.0</v>
      </c>
      <c r="AJ20" s="12">
        <v>180256.0</v>
      </c>
    </row>
    <row r="21" ht="15.75" customHeight="1">
      <c r="A21" s="49" t="s">
        <v>99</v>
      </c>
      <c r="B21" s="48"/>
      <c r="C21" s="48"/>
      <c r="D21" s="50">
        <v>102000.0</v>
      </c>
      <c r="E21" s="50">
        <v>96258.0</v>
      </c>
      <c r="F21" s="50">
        <v>89373.0</v>
      </c>
      <c r="G21" s="50">
        <v>81775.0</v>
      </c>
      <c r="H21" s="50">
        <v>73390.0</v>
      </c>
      <c r="I21" s="51">
        <v>122316.0</v>
      </c>
      <c r="J21" s="51">
        <v>115431.0</v>
      </c>
      <c r="K21" s="51">
        <v>107175.0</v>
      </c>
      <c r="L21" s="51">
        <v>98063.0</v>
      </c>
      <c r="M21" s="51">
        <v>88007.0</v>
      </c>
      <c r="N21" s="52">
        <v>91528.0</v>
      </c>
      <c r="O21" s="52">
        <v>95189.0</v>
      </c>
      <c r="P21" s="52">
        <v>98996.0</v>
      </c>
      <c r="Q21" s="52">
        <v>102956.0</v>
      </c>
      <c r="R21" s="52">
        <v>107075.0</v>
      </c>
      <c r="S21" s="52">
        <v>111358.0</v>
      </c>
      <c r="T21" s="52">
        <v>115812.0</v>
      </c>
      <c r="U21" s="52">
        <v>120444.0</v>
      </c>
      <c r="V21" s="52">
        <v>125262.0</v>
      </c>
      <c r="W21" s="52">
        <v>130273.0</v>
      </c>
      <c r="X21" s="52">
        <v>135483.0</v>
      </c>
      <c r="Y21" s="52">
        <v>140903.0</v>
      </c>
      <c r="Z21" s="52">
        <v>146539.0</v>
      </c>
      <c r="AA21" s="52">
        <v>152400.0</v>
      </c>
      <c r="AB21" s="52">
        <v>158496.0</v>
      </c>
      <c r="AC21" s="52">
        <v>164836.0</v>
      </c>
      <c r="AD21" s="52">
        <v>171430.0</v>
      </c>
      <c r="AE21" s="52">
        <v>178287.0</v>
      </c>
      <c r="AF21" s="52">
        <v>185418.0</v>
      </c>
      <c r="AG21" s="52">
        <v>192835.0</v>
      </c>
      <c r="AH21" s="52">
        <v>200549.0</v>
      </c>
      <c r="AI21" s="52">
        <v>208571.0</v>
      </c>
      <c r="AJ21" s="52">
        <v>216913.0</v>
      </c>
    </row>
    <row r="22" ht="15.75" customHeight="1">
      <c r="A22" s="49" t="s">
        <v>100</v>
      </c>
      <c r="B22" s="48"/>
      <c r="C22" s="48"/>
      <c r="D22" s="50">
        <v>102000.0</v>
      </c>
      <c r="E22" s="50">
        <v>96258.0</v>
      </c>
      <c r="F22" s="50">
        <v>89373.0</v>
      </c>
      <c r="G22" s="50">
        <v>81775.0</v>
      </c>
      <c r="H22" s="50">
        <v>73390.0</v>
      </c>
      <c r="I22" s="51">
        <v>122316.0</v>
      </c>
      <c r="J22" s="51">
        <v>115431.0</v>
      </c>
      <c r="K22" s="51">
        <v>107175.0</v>
      </c>
      <c r="L22" s="51">
        <v>98063.0</v>
      </c>
      <c r="M22" s="51">
        <v>88007.0</v>
      </c>
      <c r="N22" s="52">
        <v>91528.0</v>
      </c>
      <c r="O22" s="52">
        <v>95189.0</v>
      </c>
      <c r="P22" s="52">
        <v>98996.0</v>
      </c>
      <c r="Q22" s="52">
        <v>102956.0</v>
      </c>
      <c r="R22" s="52">
        <v>107075.0</v>
      </c>
      <c r="S22" s="52">
        <v>111358.0</v>
      </c>
      <c r="T22" s="52">
        <v>115812.0</v>
      </c>
      <c r="U22" s="52">
        <v>120444.0</v>
      </c>
      <c r="V22" s="52">
        <v>125262.0</v>
      </c>
      <c r="W22" s="52">
        <v>130273.0</v>
      </c>
      <c r="X22" s="52">
        <v>135483.0</v>
      </c>
      <c r="Y22" s="52">
        <v>140903.0</v>
      </c>
      <c r="Z22" s="52">
        <v>146539.0</v>
      </c>
      <c r="AA22" s="52">
        <v>152400.0</v>
      </c>
      <c r="AB22" s="52">
        <v>158496.0</v>
      </c>
      <c r="AC22" s="52">
        <v>164836.0</v>
      </c>
      <c r="AD22" s="52">
        <v>171430.0</v>
      </c>
      <c r="AE22" s="52">
        <v>178287.0</v>
      </c>
      <c r="AF22" s="52">
        <v>185418.0</v>
      </c>
      <c r="AG22" s="52">
        <v>192835.0</v>
      </c>
      <c r="AH22" s="52">
        <v>200549.0</v>
      </c>
      <c r="AI22" s="52">
        <v>208571.0</v>
      </c>
      <c r="AJ22" s="52">
        <v>216913.0</v>
      </c>
    </row>
    <row r="23" ht="15.75" customHeight="1">
      <c r="A23" s="49" t="s">
        <v>101</v>
      </c>
      <c r="B23" s="48"/>
      <c r="C23" s="48"/>
      <c r="D23" s="50">
        <v>102000.0</v>
      </c>
      <c r="E23" s="50">
        <v>96258.0</v>
      </c>
      <c r="F23" s="50">
        <v>89373.0</v>
      </c>
      <c r="G23" s="50">
        <v>81775.0</v>
      </c>
      <c r="H23" s="50">
        <v>73390.0</v>
      </c>
      <c r="I23" s="51">
        <v>122316.0</v>
      </c>
      <c r="J23" s="51">
        <v>115431.0</v>
      </c>
      <c r="K23" s="51">
        <v>107175.0</v>
      </c>
      <c r="L23" s="51">
        <v>98063.0</v>
      </c>
      <c r="M23" s="51">
        <v>88007.0</v>
      </c>
      <c r="N23" s="52">
        <v>91528.0</v>
      </c>
      <c r="O23" s="52">
        <v>95189.0</v>
      </c>
      <c r="P23" s="52">
        <v>98996.0</v>
      </c>
      <c r="Q23" s="52">
        <v>102956.0</v>
      </c>
      <c r="R23" s="52">
        <v>107075.0</v>
      </c>
      <c r="S23" s="52">
        <v>111358.0</v>
      </c>
      <c r="T23" s="52">
        <v>115812.0</v>
      </c>
      <c r="U23" s="52">
        <v>120444.0</v>
      </c>
      <c r="V23" s="52">
        <v>125262.0</v>
      </c>
      <c r="W23" s="52">
        <v>130273.0</v>
      </c>
      <c r="X23" s="52">
        <v>135483.0</v>
      </c>
      <c r="Y23" s="52">
        <v>140903.0</v>
      </c>
      <c r="Z23" s="52">
        <v>146539.0</v>
      </c>
      <c r="AA23" s="52">
        <v>152400.0</v>
      </c>
      <c r="AB23" s="52">
        <v>158496.0</v>
      </c>
      <c r="AC23" s="52">
        <v>164836.0</v>
      </c>
      <c r="AD23" s="52">
        <v>171430.0</v>
      </c>
      <c r="AE23" s="52">
        <v>178287.0</v>
      </c>
      <c r="AF23" s="52">
        <v>185418.0</v>
      </c>
      <c r="AG23" s="52">
        <v>192835.0</v>
      </c>
      <c r="AH23" s="52">
        <v>200549.0</v>
      </c>
      <c r="AI23" s="52">
        <v>208571.0</v>
      </c>
      <c r="AJ23" s="52">
        <v>216913.0</v>
      </c>
    </row>
    <row r="24" ht="15.75" customHeight="1">
      <c r="A24" s="49" t="s">
        <v>102</v>
      </c>
      <c r="B24" s="48"/>
      <c r="C24" s="48"/>
      <c r="D24" s="50">
        <v>102000.0</v>
      </c>
      <c r="E24" s="50">
        <v>96258.0</v>
      </c>
      <c r="F24" s="50">
        <v>89373.0</v>
      </c>
      <c r="G24" s="50">
        <v>81775.0</v>
      </c>
      <c r="H24" s="50">
        <v>73390.0</v>
      </c>
      <c r="I24" s="51">
        <v>122316.0</v>
      </c>
      <c r="J24" s="51">
        <v>115431.0</v>
      </c>
      <c r="K24" s="51">
        <v>107175.0</v>
      </c>
      <c r="L24" s="51">
        <v>98063.0</v>
      </c>
      <c r="M24" s="51">
        <v>88007.0</v>
      </c>
      <c r="N24" s="52">
        <v>91528.0</v>
      </c>
      <c r="O24" s="52">
        <v>95189.0</v>
      </c>
      <c r="P24" s="52">
        <v>98996.0</v>
      </c>
      <c r="Q24" s="52">
        <v>102956.0</v>
      </c>
      <c r="R24" s="52">
        <v>107075.0</v>
      </c>
      <c r="S24" s="52">
        <v>111358.0</v>
      </c>
      <c r="T24" s="52">
        <v>115812.0</v>
      </c>
      <c r="U24" s="52">
        <v>120444.0</v>
      </c>
      <c r="V24" s="52">
        <v>125262.0</v>
      </c>
      <c r="W24" s="52">
        <v>130273.0</v>
      </c>
      <c r="X24" s="52">
        <v>135483.0</v>
      </c>
      <c r="Y24" s="52">
        <v>140903.0</v>
      </c>
      <c r="Z24" s="52">
        <v>146539.0</v>
      </c>
      <c r="AA24" s="52">
        <v>152400.0</v>
      </c>
      <c r="AB24" s="52">
        <v>158496.0</v>
      </c>
      <c r="AC24" s="52">
        <v>164836.0</v>
      </c>
      <c r="AD24" s="52">
        <v>171430.0</v>
      </c>
      <c r="AE24" s="52">
        <v>178287.0</v>
      </c>
      <c r="AF24" s="52">
        <v>185418.0</v>
      </c>
      <c r="AG24" s="52">
        <v>192835.0</v>
      </c>
      <c r="AH24" s="52">
        <v>200549.0</v>
      </c>
      <c r="AI24" s="52">
        <v>208571.0</v>
      </c>
      <c r="AJ24" s="52">
        <v>216913.0</v>
      </c>
    </row>
    <row r="25" ht="15.75" customHeight="1">
      <c r="A25" s="49" t="s">
        <v>103</v>
      </c>
      <c r="B25" s="48"/>
      <c r="C25" s="48"/>
      <c r="D25" s="50">
        <v>102000.0</v>
      </c>
      <c r="E25" s="50">
        <v>96258.0</v>
      </c>
      <c r="F25" s="50">
        <v>89373.0</v>
      </c>
      <c r="G25" s="50">
        <v>81775.0</v>
      </c>
      <c r="H25" s="50">
        <v>73390.0</v>
      </c>
      <c r="I25" s="51">
        <v>122316.0</v>
      </c>
      <c r="J25" s="51">
        <v>115431.0</v>
      </c>
      <c r="K25" s="51">
        <v>107175.0</v>
      </c>
      <c r="L25" s="51">
        <v>98063.0</v>
      </c>
      <c r="M25" s="51">
        <v>88007.0</v>
      </c>
      <c r="N25" s="52">
        <v>91528.0</v>
      </c>
      <c r="O25" s="52">
        <v>95189.0</v>
      </c>
      <c r="P25" s="52">
        <v>98996.0</v>
      </c>
      <c r="Q25" s="52">
        <v>102956.0</v>
      </c>
      <c r="R25" s="52">
        <v>107075.0</v>
      </c>
      <c r="S25" s="52">
        <v>111358.0</v>
      </c>
      <c r="T25" s="52">
        <v>115812.0</v>
      </c>
      <c r="U25" s="52">
        <v>120444.0</v>
      </c>
      <c r="V25" s="52">
        <v>125262.0</v>
      </c>
      <c r="W25" s="52">
        <v>130273.0</v>
      </c>
      <c r="X25" s="52">
        <v>135483.0</v>
      </c>
      <c r="Y25" s="52">
        <v>140903.0</v>
      </c>
      <c r="Z25" s="52">
        <v>146539.0</v>
      </c>
      <c r="AA25" s="52">
        <v>152400.0</v>
      </c>
      <c r="AB25" s="52">
        <v>158496.0</v>
      </c>
      <c r="AC25" s="52">
        <v>164836.0</v>
      </c>
      <c r="AD25" s="52">
        <v>171430.0</v>
      </c>
      <c r="AE25" s="52">
        <v>178287.0</v>
      </c>
      <c r="AF25" s="52">
        <v>185418.0</v>
      </c>
      <c r="AG25" s="52">
        <v>192835.0</v>
      </c>
      <c r="AH25" s="52">
        <v>200549.0</v>
      </c>
      <c r="AI25" s="52">
        <v>208571.0</v>
      </c>
      <c r="AJ25" s="52">
        <v>216913.0</v>
      </c>
    </row>
    <row r="26" ht="15.75" customHeight="1">
      <c r="A26" s="49" t="s">
        <v>104</v>
      </c>
      <c r="B26" s="48"/>
      <c r="C26" s="48"/>
      <c r="D26" s="50">
        <v>102000.0</v>
      </c>
      <c r="E26" s="50">
        <v>96258.0</v>
      </c>
      <c r="F26" s="50">
        <v>89373.0</v>
      </c>
      <c r="G26" s="50">
        <v>81775.0</v>
      </c>
      <c r="H26" s="50">
        <v>73390.0</v>
      </c>
      <c r="I26" s="51">
        <v>122316.0</v>
      </c>
      <c r="J26" s="51">
        <v>115431.0</v>
      </c>
      <c r="K26" s="51">
        <v>107175.0</v>
      </c>
      <c r="L26" s="51">
        <v>98063.0</v>
      </c>
      <c r="M26" s="51">
        <v>88007.0</v>
      </c>
      <c r="N26" s="52">
        <v>91528.0</v>
      </c>
      <c r="O26" s="52">
        <v>95189.0</v>
      </c>
      <c r="P26" s="52">
        <v>98996.0</v>
      </c>
      <c r="Q26" s="52">
        <v>102956.0</v>
      </c>
      <c r="R26" s="52">
        <v>107075.0</v>
      </c>
      <c r="S26" s="52">
        <v>111358.0</v>
      </c>
      <c r="T26" s="52">
        <v>115812.0</v>
      </c>
      <c r="U26" s="52">
        <v>120444.0</v>
      </c>
      <c r="V26" s="52">
        <v>125262.0</v>
      </c>
      <c r="W26" s="52">
        <v>130273.0</v>
      </c>
      <c r="X26" s="52">
        <v>135483.0</v>
      </c>
      <c r="Y26" s="52">
        <v>140903.0</v>
      </c>
      <c r="Z26" s="52">
        <v>146539.0</v>
      </c>
      <c r="AA26" s="52">
        <v>152400.0</v>
      </c>
      <c r="AB26" s="52">
        <v>158496.0</v>
      </c>
      <c r="AC26" s="52">
        <v>164836.0</v>
      </c>
      <c r="AD26" s="52">
        <v>171430.0</v>
      </c>
      <c r="AE26" s="52">
        <v>178287.0</v>
      </c>
      <c r="AF26" s="52">
        <v>185418.0</v>
      </c>
      <c r="AG26" s="52">
        <v>192835.0</v>
      </c>
      <c r="AH26" s="52">
        <v>200549.0</v>
      </c>
      <c r="AI26" s="52">
        <v>208571.0</v>
      </c>
      <c r="AJ26" s="52">
        <v>216913.0</v>
      </c>
    </row>
    <row r="27" ht="15.75" customHeight="1">
      <c r="A27" s="53" t="s">
        <v>105</v>
      </c>
      <c r="B27" s="48"/>
      <c r="C27" s="48"/>
      <c r="D27" s="48"/>
      <c r="E27" s="54">
        <v>102000.0</v>
      </c>
      <c r="F27" s="54">
        <v>96258.0</v>
      </c>
      <c r="G27" s="54">
        <v>89373.0</v>
      </c>
      <c r="H27" s="54">
        <v>81775.0</v>
      </c>
      <c r="I27" s="54">
        <v>73390.0</v>
      </c>
      <c r="J27" s="55">
        <v>122316.0</v>
      </c>
      <c r="K27" s="55">
        <v>115431.0</v>
      </c>
      <c r="L27" s="55">
        <v>107175.0</v>
      </c>
      <c r="M27" s="55">
        <v>98063.0</v>
      </c>
      <c r="N27" s="55">
        <v>88007.0</v>
      </c>
      <c r="O27" s="52">
        <v>91528.0</v>
      </c>
      <c r="P27" s="52">
        <v>95189.0</v>
      </c>
      <c r="Q27" s="52">
        <v>98996.0</v>
      </c>
      <c r="R27" s="52">
        <v>102956.0</v>
      </c>
      <c r="S27" s="52">
        <v>107075.0</v>
      </c>
      <c r="T27" s="52">
        <v>111358.0</v>
      </c>
      <c r="U27" s="52">
        <v>115812.0</v>
      </c>
      <c r="V27" s="52">
        <v>120444.0</v>
      </c>
      <c r="W27" s="52">
        <v>125262.0</v>
      </c>
      <c r="X27" s="52">
        <v>130273.0</v>
      </c>
      <c r="Y27" s="52">
        <v>135483.0</v>
      </c>
      <c r="Z27" s="52">
        <v>140903.0</v>
      </c>
      <c r="AA27" s="52">
        <v>146539.0</v>
      </c>
      <c r="AB27" s="52">
        <v>152400.0</v>
      </c>
      <c r="AC27" s="52">
        <v>158496.0</v>
      </c>
      <c r="AD27" s="52">
        <v>164836.0</v>
      </c>
      <c r="AE27" s="52">
        <v>171430.0</v>
      </c>
      <c r="AF27" s="52">
        <v>178287.0</v>
      </c>
      <c r="AG27" s="52">
        <v>185418.0</v>
      </c>
      <c r="AH27" s="52">
        <v>192835.0</v>
      </c>
      <c r="AI27" s="52">
        <v>200549.0</v>
      </c>
      <c r="AJ27" s="52">
        <v>208571.0</v>
      </c>
    </row>
    <row r="28" ht="15.75" customHeight="1">
      <c r="A28" s="53" t="s">
        <v>106</v>
      </c>
      <c r="B28" s="48"/>
      <c r="C28" s="48"/>
      <c r="D28" s="48"/>
      <c r="E28" s="54">
        <v>102000.0</v>
      </c>
      <c r="F28" s="54">
        <v>96258.0</v>
      </c>
      <c r="G28" s="54">
        <v>89373.0</v>
      </c>
      <c r="H28" s="54">
        <v>81775.0</v>
      </c>
      <c r="I28" s="54">
        <v>73390.0</v>
      </c>
      <c r="J28" s="55">
        <v>122316.0</v>
      </c>
      <c r="K28" s="55">
        <v>115431.0</v>
      </c>
      <c r="L28" s="55">
        <v>107175.0</v>
      </c>
      <c r="M28" s="55">
        <v>98063.0</v>
      </c>
      <c r="N28" s="55">
        <v>88007.0</v>
      </c>
      <c r="O28" s="52">
        <v>91528.0</v>
      </c>
      <c r="P28" s="52">
        <v>95189.0</v>
      </c>
      <c r="Q28" s="52">
        <v>98996.0</v>
      </c>
      <c r="R28" s="52">
        <v>102956.0</v>
      </c>
      <c r="S28" s="52">
        <v>107075.0</v>
      </c>
      <c r="T28" s="52">
        <v>111358.0</v>
      </c>
      <c r="U28" s="52">
        <v>115812.0</v>
      </c>
      <c r="V28" s="52">
        <v>120444.0</v>
      </c>
      <c r="W28" s="52">
        <v>125262.0</v>
      </c>
      <c r="X28" s="52">
        <v>130273.0</v>
      </c>
      <c r="Y28" s="52">
        <v>135483.0</v>
      </c>
      <c r="Z28" s="52">
        <v>140903.0</v>
      </c>
      <c r="AA28" s="52">
        <v>146539.0</v>
      </c>
      <c r="AB28" s="52">
        <v>152400.0</v>
      </c>
      <c r="AC28" s="52">
        <v>158496.0</v>
      </c>
      <c r="AD28" s="52">
        <v>164836.0</v>
      </c>
      <c r="AE28" s="52">
        <v>171430.0</v>
      </c>
      <c r="AF28" s="52">
        <v>178287.0</v>
      </c>
      <c r="AG28" s="52">
        <v>185418.0</v>
      </c>
      <c r="AH28" s="52">
        <v>192835.0</v>
      </c>
      <c r="AI28" s="52">
        <v>200549.0</v>
      </c>
      <c r="AJ28" s="52">
        <v>208571.0</v>
      </c>
    </row>
    <row r="29" ht="15.75" customHeight="1">
      <c r="A29" s="53" t="s">
        <v>107</v>
      </c>
      <c r="B29" s="48"/>
      <c r="C29" s="48"/>
      <c r="D29" s="48"/>
      <c r="E29" s="54">
        <v>102000.0</v>
      </c>
      <c r="F29" s="54">
        <v>96258.0</v>
      </c>
      <c r="G29" s="54">
        <v>89373.0</v>
      </c>
      <c r="H29" s="54">
        <v>81775.0</v>
      </c>
      <c r="I29" s="54">
        <v>73390.0</v>
      </c>
      <c r="J29" s="55">
        <v>122316.0</v>
      </c>
      <c r="K29" s="55">
        <v>115431.0</v>
      </c>
      <c r="L29" s="55">
        <v>107175.0</v>
      </c>
      <c r="M29" s="55">
        <v>98063.0</v>
      </c>
      <c r="N29" s="55">
        <v>88007.0</v>
      </c>
      <c r="O29" s="52">
        <v>91528.0</v>
      </c>
      <c r="P29" s="52">
        <v>95189.0</v>
      </c>
      <c r="Q29" s="52">
        <v>98996.0</v>
      </c>
      <c r="R29" s="52">
        <v>102956.0</v>
      </c>
      <c r="S29" s="52">
        <v>107075.0</v>
      </c>
      <c r="T29" s="52">
        <v>111358.0</v>
      </c>
      <c r="U29" s="52">
        <v>115812.0</v>
      </c>
      <c r="V29" s="52">
        <v>120444.0</v>
      </c>
      <c r="W29" s="52">
        <v>125262.0</v>
      </c>
      <c r="X29" s="52">
        <v>130273.0</v>
      </c>
      <c r="Y29" s="52">
        <v>135483.0</v>
      </c>
      <c r="Z29" s="52">
        <v>140903.0</v>
      </c>
      <c r="AA29" s="52">
        <v>146539.0</v>
      </c>
      <c r="AB29" s="52">
        <v>152400.0</v>
      </c>
      <c r="AC29" s="52">
        <v>158496.0</v>
      </c>
      <c r="AD29" s="52">
        <v>164836.0</v>
      </c>
      <c r="AE29" s="52">
        <v>171430.0</v>
      </c>
      <c r="AF29" s="52">
        <v>178287.0</v>
      </c>
      <c r="AG29" s="52">
        <v>185418.0</v>
      </c>
      <c r="AH29" s="52">
        <v>192835.0</v>
      </c>
      <c r="AI29" s="52">
        <v>200549.0</v>
      </c>
      <c r="AJ29" s="52">
        <v>208571.0</v>
      </c>
    </row>
    <row r="30" ht="15.75" customHeight="1">
      <c r="A30" s="53" t="s">
        <v>108</v>
      </c>
      <c r="B30" s="48"/>
      <c r="C30" s="48"/>
      <c r="D30" s="48"/>
      <c r="E30" s="54">
        <v>102000.0</v>
      </c>
      <c r="F30" s="54">
        <v>96258.0</v>
      </c>
      <c r="G30" s="54">
        <v>89373.0</v>
      </c>
      <c r="H30" s="54">
        <v>81775.0</v>
      </c>
      <c r="I30" s="54">
        <v>73390.0</v>
      </c>
      <c r="J30" s="55">
        <v>122316.0</v>
      </c>
      <c r="K30" s="55">
        <v>115431.0</v>
      </c>
      <c r="L30" s="55">
        <v>107175.0</v>
      </c>
      <c r="M30" s="55">
        <v>98063.0</v>
      </c>
      <c r="N30" s="55">
        <v>88007.0</v>
      </c>
      <c r="O30" s="52">
        <v>91528.0</v>
      </c>
      <c r="P30" s="52">
        <v>95189.0</v>
      </c>
      <c r="Q30" s="52">
        <v>98996.0</v>
      </c>
      <c r="R30" s="52">
        <v>102956.0</v>
      </c>
      <c r="S30" s="52">
        <v>107075.0</v>
      </c>
      <c r="T30" s="52">
        <v>111358.0</v>
      </c>
      <c r="U30" s="52">
        <v>115812.0</v>
      </c>
      <c r="V30" s="52">
        <v>120444.0</v>
      </c>
      <c r="W30" s="52">
        <v>125262.0</v>
      </c>
      <c r="X30" s="52">
        <v>130273.0</v>
      </c>
      <c r="Y30" s="52">
        <v>135483.0</v>
      </c>
      <c r="Z30" s="52">
        <v>140903.0</v>
      </c>
      <c r="AA30" s="52">
        <v>146539.0</v>
      </c>
      <c r="AB30" s="52">
        <v>152400.0</v>
      </c>
      <c r="AC30" s="52">
        <v>158496.0</v>
      </c>
      <c r="AD30" s="52">
        <v>164836.0</v>
      </c>
      <c r="AE30" s="52">
        <v>171430.0</v>
      </c>
      <c r="AF30" s="52">
        <v>178287.0</v>
      </c>
      <c r="AG30" s="52">
        <v>185418.0</v>
      </c>
      <c r="AH30" s="52">
        <v>192835.0</v>
      </c>
      <c r="AI30" s="52">
        <v>200549.0</v>
      </c>
      <c r="AJ30" s="52">
        <v>208571.0</v>
      </c>
    </row>
    <row r="31" ht="15.75" customHeight="1">
      <c r="A31" s="53" t="s">
        <v>109</v>
      </c>
      <c r="B31" s="48"/>
      <c r="C31" s="48"/>
      <c r="D31" s="48"/>
      <c r="E31" s="54">
        <v>102000.0</v>
      </c>
      <c r="F31" s="54">
        <v>96258.0</v>
      </c>
      <c r="G31" s="54">
        <v>89373.0</v>
      </c>
      <c r="H31" s="54">
        <v>81775.0</v>
      </c>
      <c r="I31" s="54">
        <v>73390.0</v>
      </c>
      <c r="J31" s="55">
        <v>122316.0</v>
      </c>
      <c r="K31" s="55">
        <v>115431.0</v>
      </c>
      <c r="L31" s="55">
        <v>107175.0</v>
      </c>
      <c r="M31" s="55">
        <v>98063.0</v>
      </c>
      <c r="N31" s="55">
        <v>88007.0</v>
      </c>
      <c r="O31" s="52">
        <v>91528.0</v>
      </c>
      <c r="P31" s="52">
        <v>95189.0</v>
      </c>
      <c r="Q31" s="52">
        <v>98996.0</v>
      </c>
      <c r="R31" s="52">
        <v>102956.0</v>
      </c>
      <c r="S31" s="52">
        <v>107075.0</v>
      </c>
      <c r="T31" s="52">
        <v>111358.0</v>
      </c>
      <c r="U31" s="52">
        <v>115812.0</v>
      </c>
      <c r="V31" s="52">
        <v>120444.0</v>
      </c>
      <c r="W31" s="52">
        <v>125262.0</v>
      </c>
      <c r="X31" s="52">
        <v>130273.0</v>
      </c>
      <c r="Y31" s="52">
        <v>135483.0</v>
      </c>
      <c r="Z31" s="52">
        <v>140903.0</v>
      </c>
      <c r="AA31" s="52">
        <v>146539.0</v>
      </c>
      <c r="AB31" s="52">
        <v>152400.0</v>
      </c>
      <c r="AC31" s="52">
        <v>158496.0</v>
      </c>
      <c r="AD31" s="52">
        <v>164836.0</v>
      </c>
      <c r="AE31" s="52">
        <v>171430.0</v>
      </c>
      <c r="AF31" s="52">
        <v>178287.0</v>
      </c>
      <c r="AG31" s="52">
        <v>185418.0</v>
      </c>
      <c r="AH31" s="52">
        <v>192835.0</v>
      </c>
      <c r="AI31" s="52">
        <v>200549.0</v>
      </c>
      <c r="AJ31" s="52">
        <v>208571.0</v>
      </c>
    </row>
    <row r="32" ht="15.75" customHeight="1">
      <c r="A32" s="53" t="s">
        <v>110</v>
      </c>
      <c r="B32" s="48"/>
      <c r="C32" s="48"/>
      <c r="D32" s="48"/>
      <c r="E32" s="54">
        <v>102000.0</v>
      </c>
      <c r="F32" s="54">
        <v>96258.0</v>
      </c>
      <c r="G32" s="54">
        <v>89373.0</v>
      </c>
      <c r="H32" s="54">
        <v>81775.0</v>
      </c>
      <c r="I32" s="54">
        <v>73390.0</v>
      </c>
      <c r="J32" s="55">
        <v>122316.0</v>
      </c>
      <c r="K32" s="55">
        <v>115431.0</v>
      </c>
      <c r="L32" s="55">
        <v>107175.0</v>
      </c>
      <c r="M32" s="55">
        <v>98063.0</v>
      </c>
      <c r="N32" s="55">
        <v>88007.0</v>
      </c>
      <c r="O32" s="52">
        <v>91528.0</v>
      </c>
      <c r="P32" s="52">
        <v>95189.0</v>
      </c>
      <c r="Q32" s="52">
        <v>98996.0</v>
      </c>
      <c r="R32" s="52">
        <v>102956.0</v>
      </c>
      <c r="S32" s="52">
        <v>107075.0</v>
      </c>
      <c r="T32" s="52">
        <v>111358.0</v>
      </c>
      <c r="U32" s="52">
        <v>115812.0</v>
      </c>
      <c r="V32" s="52">
        <v>120444.0</v>
      </c>
      <c r="W32" s="52">
        <v>125262.0</v>
      </c>
      <c r="X32" s="52">
        <v>130273.0</v>
      </c>
      <c r="Y32" s="52">
        <v>135483.0</v>
      </c>
      <c r="Z32" s="52">
        <v>140903.0</v>
      </c>
      <c r="AA32" s="52">
        <v>146539.0</v>
      </c>
      <c r="AB32" s="52">
        <v>152400.0</v>
      </c>
      <c r="AC32" s="52">
        <v>158496.0</v>
      </c>
      <c r="AD32" s="52">
        <v>164836.0</v>
      </c>
      <c r="AE32" s="52">
        <v>171430.0</v>
      </c>
      <c r="AF32" s="52">
        <v>178287.0</v>
      </c>
      <c r="AG32" s="52">
        <v>185418.0</v>
      </c>
      <c r="AH32" s="52">
        <v>192835.0</v>
      </c>
      <c r="AI32" s="52">
        <v>200549.0</v>
      </c>
      <c r="AJ32" s="52">
        <v>208571.0</v>
      </c>
    </row>
    <row r="33" ht="15.75" customHeight="1">
      <c r="A33" s="53" t="s">
        <v>111</v>
      </c>
      <c r="B33" s="48"/>
      <c r="C33" s="48"/>
      <c r="D33" s="48"/>
      <c r="E33" s="54">
        <v>102000.0</v>
      </c>
      <c r="F33" s="54">
        <v>96258.0</v>
      </c>
      <c r="G33" s="54">
        <v>89373.0</v>
      </c>
      <c r="H33" s="54">
        <v>81775.0</v>
      </c>
      <c r="I33" s="54">
        <v>73390.0</v>
      </c>
      <c r="J33" s="55">
        <v>122316.0</v>
      </c>
      <c r="K33" s="55">
        <v>115431.0</v>
      </c>
      <c r="L33" s="55">
        <v>107175.0</v>
      </c>
      <c r="M33" s="55">
        <v>98063.0</v>
      </c>
      <c r="N33" s="55">
        <v>88007.0</v>
      </c>
      <c r="O33" s="52">
        <v>91528.0</v>
      </c>
      <c r="P33" s="52">
        <v>95189.0</v>
      </c>
      <c r="Q33" s="52">
        <v>98996.0</v>
      </c>
      <c r="R33" s="52">
        <v>102956.0</v>
      </c>
      <c r="S33" s="52">
        <v>107075.0</v>
      </c>
      <c r="T33" s="52">
        <v>111358.0</v>
      </c>
      <c r="U33" s="52">
        <v>115812.0</v>
      </c>
      <c r="V33" s="52">
        <v>120444.0</v>
      </c>
      <c r="W33" s="52">
        <v>125262.0</v>
      </c>
      <c r="X33" s="52">
        <v>130273.0</v>
      </c>
      <c r="Y33" s="52">
        <v>135483.0</v>
      </c>
      <c r="Z33" s="52">
        <v>140903.0</v>
      </c>
      <c r="AA33" s="52">
        <v>146539.0</v>
      </c>
      <c r="AB33" s="52">
        <v>152400.0</v>
      </c>
      <c r="AC33" s="52">
        <v>158496.0</v>
      </c>
      <c r="AD33" s="52">
        <v>164836.0</v>
      </c>
      <c r="AE33" s="52">
        <v>171430.0</v>
      </c>
      <c r="AF33" s="52">
        <v>178287.0</v>
      </c>
      <c r="AG33" s="52">
        <v>185418.0</v>
      </c>
      <c r="AH33" s="52">
        <v>192835.0</v>
      </c>
      <c r="AI33" s="52">
        <v>200549.0</v>
      </c>
      <c r="AJ33" s="52">
        <v>208571.0</v>
      </c>
    </row>
    <row r="34" ht="15.75" customHeight="1">
      <c r="A34" s="53" t="s">
        <v>112</v>
      </c>
      <c r="B34" s="48"/>
      <c r="C34" s="48"/>
      <c r="D34" s="48"/>
      <c r="E34" s="54">
        <v>102000.0</v>
      </c>
      <c r="F34" s="54">
        <v>96258.0</v>
      </c>
      <c r="G34" s="54">
        <v>89373.0</v>
      </c>
      <c r="H34" s="54">
        <v>81775.0</v>
      </c>
      <c r="I34" s="54">
        <v>73390.0</v>
      </c>
      <c r="J34" s="55">
        <v>122316.0</v>
      </c>
      <c r="K34" s="55">
        <v>115431.0</v>
      </c>
      <c r="L34" s="55">
        <v>107175.0</v>
      </c>
      <c r="M34" s="55">
        <v>98063.0</v>
      </c>
      <c r="N34" s="55">
        <v>88007.0</v>
      </c>
      <c r="O34" s="52">
        <v>91528.0</v>
      </c>
      <c r="P34" s="52">
        <v>95189.0</v>
      </c>
      <c r="Q34" s="52">
        <v>98996.0</v>
      </c>
      <c r="R34" s="52">
        <v>102956.0</v>
      </c>
      <c r="S34" s="52">
        <v>107075.0</v>
      </c>
      <c r="T34" s="52">
        <v>111358.0</v>
      </c>
      <c r="U34" s="52">
        <v>115812.0</v>
      </c>
      <c r="V34" s="52">
        <v>120444.0</v>
      </c>
      <c r="W34" s="52">
        <v>125262.0</v>
      </c>
      <c r="X34" s="52">
        <v>130273.0</v>
      </c>
      <c r="Y34" s="52">
        <v>135483.0</v>
      </c>
      <c r="Z34" s="52">
        <v>140903.0</v>
      </c>
      <c r="AA34" s="52">
        <v>146539.0</v>
      </c>
      <c r="AB34" s="52">
        <v>152400.0</v>
      </c>
      <c r="AC34" s="52">
        <v>158496.0</v>
      </c>
      <c r="AD34" s="52">
        <v>164836.0</v>
      </c>
      <c r="AE34" s="52">
        <v>171430.0</v>
      </c>
      <c r="AF34" s="52">
        <v>178287.0</v>
      </c>
      <c r="AG34" s="52">
        <v>185418.0</v>
      </c>
      <c r="AH34" s="52">
        <v>192835.0</v>
      </c>
      <c r="AI34" s="52">
        <v>200549.0</v>
      </c>
      <c r="AJ34" s="52">
        <v>208571.0</v>
      </c>
    </row>
    <row r="35" ht="15.75" customHeight="1">
      <c r="A35" s="53" t="s">
        <v>113</v>
      </c>
      <c r="B35" s="48"/>
      <c r="C35" s="48"/>
      <c r="D35" s="48"/>
      <c r="E35" s="54">
        <v>102000.0</v>
      </c>
      <c r="F35" s="54">
        <v>96258.0</v>
      </c>
      <c r="G35" s="54">
        <v>89373.0</v>
      </c>
      <c r="H35" s="54">
        <v>81775.0</v>
      </c>
      <c r="I35" s="54">
        <v>73390.0</v>
      </c>
      <c r="J35" s="55">
        <v>122316.0</v>
      </c>
      <c r="K35" s="55">
        <v>115431.0</v>
      </c>
      <c r="L35" s="55">
        <v>107175.0</v>
      </c>
      <c r="M35" s="55">
        <v>98063.0</v>
      </c>
      <c r="N35" s="55">
        <v>88007.0</v>
      </c>
      <c r="O35" s="52">
        <v>91528.0</v>
      </c>
      <c r="P35" s="52">
        <v>95189.0</v>
      </c>
      <c r="Q35" s="52">
        <v>98996.0</v>
      </c>
      <c r="R35" s="52">
        <v>102956.0</v>
      </c>
      <c r="S35" s="52">
        <v>107075.0</v>
      </c>
      <c r="T35" s="52">
        <v>111358.0</v>
      </c>
      <c r="U35" s="52">
        <v>115812.0</v>
      </c>
      <c r="V35" s="52">
        <v>120444.0</v>
      </c>
      <c r="W35" s="52">
        <v>125262.0</v>
      </c>
      <c r="X35" s="52">
        <v>130273.0</v>
      </c>
      <c r="Y35" s="52">
        <v>135483.0</v>
      </c>
      <c r="Z35" s="52">
        <v>140903.0</v>
      </c>
      <c r="AA35" s="52">
        <v>146539.0</v>
      </c>
      <c r="AB35" s="52">
        <v>152400.0</v>
      </c>
      <c r="AC35" s="52">
        <v>158496.0</v>
      </c>
      <c r="AD35" s="52">
        <v>164836.0</v>
      </c>
      <c r="AE35" s="52">
        <v>171430.0</v>
      </c>
      <c r="AF35" s="52">
        <v>178287.0</v>
      </c>
      <c r="AG35" s="52">
        <v>185418.0</v>
      </c>
      <c r="AH35" s="52">
        <v>192835.0</v>
      </c>
      <c r="AI35" s="52">
        <v>200549.0</v>
      </c>
      <c r="AJ35" s="52">
        <v>208571.0</v>
      </c>
    </row>
    <row r="36" ht="15.75" customHeight="1">
      <c r="A36" s="53" t="s">
        <v>114</v>
      </c>
      <c r="B36" s="48"/>
      <c r="C36" s="48"/>
      <c r="D36" s="48"/>
      <c r="E36" s="54">
        <v>102000.0</v>
      </c>
      <c r="F36" s="54">
        <v>96258.0</v>
      </c>
      <c r="G36" s="54">
        <v>89373.0</v>
      </c>
      <c r="H36" s="54">
        <v>81775.0</v>
      </c>
      <c r="I36" s="54">
        <v>73390.0</v>
      </c>
      <c r="J36" s="55">
        <v>122316.0</v>
      </c>
      <c r="K36" s="55">
        <v>115431.0</v>
      </c>
      <c r="L36" s="55">
        <v>107175.0</v>
      </c>
      <c r="M36" s="55">
        <v>98063.0</v>
      </c>
      <c r="N36" s="55">
        <v>88007.0</v>
      </c>
      <c r="O36" s="52">
        <v>91528.0</v>
      </c>
      <c r="P36" s="52">
        <v>95189.0</v>
      </c>
      <c r="Q36" s="52">
        <v>98996.0</v>
      </c>
      <c r="R36" s="52">
        <v>102956.0</v>
      </c>
      <c r="S36" s="52">
        <v>107075.0</v>
      </c>
      <c r="T36" s="52">
        <v>111358.0</v>
      </c>
      <c r="U36" s="52">
        <v>115812.0</v>
      </c>
      <c r="V36" s="52">
        <v>120444.0</v>
      </c>
      <c r="W36" s="52">
        <v>125262.0</v>
      </c>
      <c r="X36" s="52">
        <v>130273.0</v>
      </c>
      <c r="Y36" s="52">
        <v>135483.0</v>
      </c>
      <c r="Z36" s="52">
        <v>140903.0</v>
      </c>
      <c r="AA36" s="52">
        <v>146539.0</v>
      </c>
      <c r="AB36" s="52">
        <v>152400.0</v>
      </c>
      <c r="AC36" s="52">
        <v>158496.0</v>
      </c>
      <c r="AD36" s="52">
        <v>164836.0</v>
      </c>
      <c r="AE36" s="52">
        <v>171430.0</v>
      </c>
      <c r="AF36" s="52">
        <v>178287.0</v>
      </c>
      <c r="AG36" s="52">
        <v>185418.0</v>
      </c>
      <c r="AH36" s="52">
        <v>192835.0</v>
      </c>
      <c r="AI36" s="52">
        <v>200549.0</v>
      </c>
      <c r="AJ36" s="52">
        <v>208571.0</v>
      </c>
    </row>
    <row r="37" ht="15.75" customHeight="1">
      <c r="A37" s="53" t="s">
        <v>115</v>
      </c>
      <c r="B37" s="48"/>
      <c r="C37" s="48"/>
      <c r="D37" s="48"/>
      <c r="E37" s="54">
        <v>102000.0</v>
      </c>
      <c r="F37" s="54">
        <v>96258.0</v>
      </c>
      <c r="G37" s="54">
        <v>89373.0</v>
      </c>
      <c r="H37" s="54">
        <v>81775.0</v>
      </c>
      <c r="I37" s="54">
        <v>73390.0</v>
      </c>
      <c r="J37" s="55">
        <v>122316.0</v>
      </c>
      <c r="K37" s="55">
        <v>115431.0</v>
      </c>
      <c r="L37" s="55">
        <v>107175.0</v>
      </c>
      <c r="M37" s="55">
        <v>98063.0</v>
      </c>
      <c r="N37" s="55">
        <v>88007.0</v>
      </c>
      <c r="O37" s="52">
        <v>91528.0</v>
      </c>
      <c r="P37" s="52">
        <v>95189.0</v>
      </c>
      <c r="Q37" s="52">
        <v>98996.0</v>
      </c>
      <c r="R37" s="52">
        <v>102956.0</v>
      </c>
      <c r="S37" s="52">
        <v>107075.0</v>
      </c>
      <c r="T37" s="52">
        <v>111358.0</v>
      </c>
      <c r="U37" s="52">
        <v>115812.0</v>
      </c>
      <c r="V37" s="52">
        <v>120444.0</v>
      </c>
      <c r="W37" s="52">
        <v>125262.0</v>
      </c>
      <c r="X37" s="52">
        <v>130273.0</v>
      </c>
      <c r="Y37" s="52">
        <v>135483.0</v>
      </c>
      <c r="Z37" s="52">
        <v>140903.0</v>
      </c>
      <c r="AA37" s="52">
        <v>146539.0</v>
      </c>
      <c r="AB37" s="52">
        <v>152400.0</v>
      </c>
      <c r="AC37" s="52">
        <v>158496.0</v>
      </c>
      <c r="AD37" s="52">
        <v>164836.0</v>
      </c>
      <c r="AE37" s="52">
        <v>171430.0</v>
      </c>
      <c r="AF37" s="52">
        <v>178287.0</v>
      </c>
      <c r="AG37" s="52">
        <v>185418.0</v>
      </c>
      <c r="AH37" s="52">
        <v>192835.0</v>
      </c>
      <c r="AI37" s="52">
        <v>200549.0</v>
      </c>
      <c r="AJ37" s="52">
        <v>208571.0</v>
      </c>
    </row>
    <row r="38" ht="15.75" customHeight="1">
      <c r="A38" s="53" t="s">
        <v>116</v>
      </c>
      <c r="B38" s="48"/>
      <c r="C38" s="48"/>
      <c r="D38" s="48"/>
      <c r="E38" s="54">
        <v>102000.0</v>
      </c>
      <c r="F38" s="54">
        <v>96258.0</v>
      </c>
      <c r="G38" s="54">
        <v>89373.0</v>
      </c>
      <c r="H38" s="54">
        <v>81775.0</v>
      </c>
      <c r="I38" s="54">
        <v>73390.0</v>
      </c>
      <c r="J38" s="55">
        <v>122316.0</v>
      </c>
      <c r="K38" s="55">
        <v>115431.0</v>
      </c>
      <c r="L38" s="55">
        <v>107175.0</v>
      </c>
      <c r="M38" s="55">
        <v>98063.0</v>
      </c>
      <c r="N38" s="55">
        <v>88007.0</v>
      </c>
      <c r="O38" s="52">
        <v>91528.0</v>
      </c>
      <c r="P38" s="52">
        <v>95189.0</v>
      </c>
      <c r="Q38" s="52">
        <v>98996.0</v>
      </c>
      <c r="R38" s="52">
        <v>102956.0</v>
      </c>
      <c r="S38" s="52">
        <v>107075.0</v>
      </c>
      <c r="T38" s="52">
        <v>111358.0</v>
      </c>
      <c r="U38" s="52">
        <v>115812.0</v>
      </c>
      <c r="V38" s="52">
        <v>120444.0</v>
      </c>
      <c r="W38" s="52">
        <v>125262.0</v>
      </c>
      <c r="X38" s="52">
        <v>130273.0</v>
      </c>
      <c r="Y38" s="52">
        <v>135483.0</v>
      </c>
      <c r="Z38" s="52">
        <v>140903.0</v>
      </c>
      <c r="AA38" s="52">
        <v>146539.0</v>
      </c>
      <c r="AB38" s="52">
        <v>152400.0</v>
      </c>
      <c r="AC38" s="52">
        <v>158496.0</v>
      </c>
      <c r="AD38" s="52">
        <v>164836.0</v>
      </c>
      <c r="AE38" s="52">
        <v>171430.0</v>
      </c>
      <c r="AF38" s="52">
        <v>178287.0</v>
      </c>
      <c r="AG38" s="52">
        <v>185418.0</v>
      </c>
      <c r="AH38" s="52">
        <v>192835.0</v>
      </c>
      <c r="AI38" s="52">
        <v>200549.0</v>
      </c>
      <c r="AJ38" s="52">
        <v>208571.0</v>
      </c>
    </row>
    <row r="39" ht="15.75" customHeight="1">
      <c r="A39" s="56" t="s">
        <v>117</v>
      </c>
      <c r="B39" s="48"/>
      <c r="C39" s="48"/>
      <c r="D39" s="48"/>
      <c r="E39" s="48"/>
      <c r="F39" s="57">
        <v>102000.0</v>
      </c>
      <c r="G39" s="57">
        <v>96258.0</v>
      </c>
      <c r="H39" s="57">
        <v>89373.0</v>
      </c>
      <c r="I39" s="57">
        <v>81775.0</v>
      </c>
      <c r="J39" s="57">
        <v>73390.0</v>
      </c>
      <c r="K39" s="58">
        <v>122316.0</v>
      </c>
      <c r="L39" s="58">
        <v>115431.0</v>
      </c>
      <c r="M39" s="58">
        <v>107175.0</v>
      </c>
      <c r="N39" s="58">
        <v>98063.0</v>
      </c>
      <c r="O39" s="58">
        <v>88007.0</v>
      </c>
      <c r="P39" s="52">
        <v>91528.0</v>
      </c>
      <c r="Q39" s="52">
        <v>95189.0</v>
      </c>
      <c r="R39" s="52">
        <v>98996.0</v>
      </c>
      <c r="S39" s="52">
        <v>102956.0</v>
      </c>
      <c r="T39" s="52">
        <v>107075.0</v>
      </c>
      <c r="U39" s="52">
        <v>111358.0</v>
      </c>
      <c r="V39" s="52">
        <v>115812.0</v>
      </c>
      <c r="W39" s="52">
        <v>120444.0</v>
      </c>
      <c r="X39" s="52">
        <v>125262.0</v>
      </c>
      <c r="Y39" s="52">
        <v>130273.0</v>
      </c>
      <c r="Z39" s="52">
        <v>135483.0</v>
      </c>
      <c r="AA39" s="52">
        <v>140903.0</v>
      </c>
      <c r="AB39" s="52">
        <v>146539.0</v>
      </c>
      <c r="AC39" s="52">
        <v>152400.0</v>
      </c>
      <c r="AD39" s="52">
        <v>158496.0</v>
      </c>
      <c r="AE39" s="52">
        <v>164836.0</v>
      </c>
      <c r="AF39" s="52">
        <v>171430.0</v>
      </c>
      <c r="AG39" s="52">
        <v>178287.0</v>
      </c>
      <c r="AH39" s="52">
        <v>185418.0</v>
      </c>
      <c r="AI39" s="52">
        <v>192835.0</v>
      </c>
      <c r="AJ39" s="52">
        <v>200549.0</v>
      </c>
    </row>
    <row r="40" ht="15.75" customHeight="1">
      <c r="A40" s="56" t="s">
        <v>118</v>
      </c>
      <c r="B40" s="48"/>
      <c r="C40" s="48"/>
      <c r="D40" s="48"/>
      <c r="E40" s="48"/>
      <c r="F40" s="57">
        <v>102000.0</v>
      </c>
      <c r="G40" s="57">
        <v>96258.0</v>
      </c>
      <c r="H40" s="57">
        <v>89373.0</v>
      </c>
      <c r="I40" s="57">
        <v>81775.0</v>
      </c>
      <c r="J40" s="57">
        <v>73390.0</v>
      </c>
      <c r="K40" s="58">
        <v>122316.0</v>
      </c>
      <c r="L40" s="58">
        <v>115431.0</v>
      </c>
      <c r="M40" s="58">
        <v>107175.0</v>
      </c>
      <c r="N40" s="58">
        <v>98063.0</v>
      </c>
      <c r="O40" s="58">
        <v>88007.0</v>
      </c>
      <c r="P40" s="52">
        <v>91528.0</v>
      </c>
      <c r="Q40" s="52">
        <v>95189.0</v>
      </c>
      <c r="R40" s="52">
        <v>98996.0</v>
      </c>
      <c r="S40" s="52">
        <v>102956.0</v>
      </c>
      <c r="T40" s="52">
        <v>107075.0</v>
      </c>
      <c r="U40" s="52">
        <v>111358.0</v>
      </c>
      <c r="V40" s="52">
        <v>115812.0</v>
      </c>
      <c r="W40" s="52">
        <v>120444.0</v>
      </c>
      <c r="X40" s="52">
        <v>125262.0</v>
      </c>
      <c r="Y40" s="52">
        <v>130273.0</v>
      </c>
      <c r="Z40" s="52">
        <v>135483.0</v>
      </c>
      <c r="AA40" s="52">
        <v>140903.0</v>
      </c>
      <c r="AB40" s="52">
        <v>146539.0</v>
      </c>
      <c r="AC40" s="52">
        <v>152400.0</v>
      </c>
      <c r="AD40" s="52">
        <v>158496.0</v>
      </c>
      <c r="AE40" s="52">
        <v>164836.0</v>
      </c>
      <c r="AF40" s="52">
        <v>171430.0</v>
      </c>
      <c r="AG40" s="52">
        <v>178287.0</v>
      </c>
      <c r="AH40" s="52">
        <v>185418.0</v>
      </c>
      <c r="AI40" s="52">
        <v>192835.0</v>
      </c>
      <c r="AJ40" s="52">
        <v>200549.0</v>
      </c>
    </row>
    <row r="41" ht="15.75" customHeight="1">
      <c r="A41" s="56" t="s">
        <v>119</v>
      </c>
      <c r="B41" s="48"/>
      <c r="C41" s="48"/>
      <c r="D41" s="48"/>
      <c r="E41" s="48"/>
      <c r="F41" s="57">
        <v>102000.0</v>
      </c>
      <c r="G41" s="57">
        <v>96258.0</v>
      </c>
      <c r="H41" s="57">
        <v>89373.0</v>
      </c>
      <c r="I41" s="57">
        <v>81775.0</v>
      </c>
      <c r="J41" s="57">
        <v>73390.0</v>
      </c>
      <c r="K41" s="58">
        <v>122316.0</v>
      </c>
      <c r="L41" s="58">
        <v>115431.0</v>
      </c>
      <c r="M41" s="58">
        <v>107175.0</v>
      </c>
      <c r="N41" s="58">
        <v>98063.0</v>
      </c>
      <c r="O41" s="58">
        <v>88007.0</v>
      </c>
      <c r="P41" s="52">
        <v>91528.0</v>
      </c>
      <c r="Q41" s="52">
        <v>95189.0</v>
      </c>
      <c r="R41" s="52">
        <v>98996.0</v>
      </c>
      <c r="S41" s="52">
        <v>102956.0</v>
      </c>
      <c r="T41" s="52">
        <v>107075.0</v>
      </c>
      <c r="U41" s="52">
        <v>111358.0</v>
      </c>
      <c r="V41" s="52">
        <v>115812.0</v>
      </c>
      <c r="W41" s="52">
        <v>120444.0</v>
      </c>
      <c r="X41" s="52">
        <v>125262.0</v>
      </c>
      <c r="Y41" s="52">
        <v>130273.0</v>
      </c>
      <c r="Z41" s="52">
        <v>135483.0</v>
      </c>
      <c r="AA41" s="52">
        <v>140903.0</v>
      </c>
      <c r="AB41" s="52">
        <v>146539.0</v>
      </c>
      <c r="AC41" s="52">
        <v>152400.0</v>
      </c>
      <c r="AD41" s="52">
        <v>158496.0</v>
      </c>
      <c r="AE41" s="52">
        <v>164836.0</v>
      </c>
      <c r="AF41" s="52">
        <v>171430.0</v>
      </c>
      <c r="AG41" s="52">
        <v>178287.0</v>
      </c>
      <c r="AH41" s="52">
        <v>185418.0</v>
      </c>
      <c r="AI41" s="52">
        <v>192835.0</v>
      </c>
      <c r="AJ41" s="52">
        <v>200549.0</v>
      </c>
    </row>
    <row r="42" ht="15.75" customHeight="1">
      <c r="A42" s="56" t="s">
        <v>120</v>
      </c>
      <c r="B42" s="48"/>
      <c r="C42" s="48"/>
      <c r="D42" s="48"/>
      <c r="E42" s="48"/>
      <c r="F42" s="57">
        <v>102000.0</v>
      </c>
      <c r="G42" s="57">
        <v>96258.0</v>
      </c>
      <c r="H42" s="57">
        <v>89373.0</v>
      </c>
      <c r="I42" s="57">
        <v>81775.0</v>
      </c>
      <c r="J42" s="57">
        <v>73390.0</v>
      </c>
      <c r="K42" s="58">
        <v>122316.0</v>
      </c>
      <c r="L42" s="58">
        <v>115431.0</v>
      </c>
      <c r="M42" s="58">
        <v>107175.0</v>
      </c>
      <c r="N42" s="58">
        <v>98063.0</v>
      </c>
      <c r="O42" s="58">
        <v>88007.0</v>
      </c>
      <c r="P42" s="52">
        <v>91528.0</v>
      </c>
      <c r="Q42" s="52">
        <v>95189.0</v>
      </c>
      <c r="R42" s="52">
        <v>98996.0</v>
      </c>
      <c r="S42" s="52">
        <v>102956.0</v>
      </c>
      <c r="T42" s="52">
        <v>107075.0</v>
      </c>
      <c r="U42" s="52">
        <v>111358.0</v>
      </c>
      <c r="V42" s="52">
        <v>115812.0</v>
      </c>
      <c r="W42" s="52">
        <v>120444.0</v>
      </c>
      <c r="X42" s="52">
        <v>125262.0</v>
      </c>
      <c r="Y42" s="52">
        <v>130273.0</v>
      </c>
      <c r="Z42" s="52">
        <v>135483.0</v>
      </c>
      <c r="AA42" s="52">
        <v>140903.0</v>
      </c>
      <c r="AB42" s="52">
        <v>146539.0</v>
      </c>
      <c r="AC42" s="52">
        <v>152400.0</v>
      </c>
      <c r="AD42" s="52">
        <v>158496.0</v>
      </c>
      <c r="AE42" s="52">
        <v>164836.0</v>
      </c>
      <c r="AF42" s="52">
        <v>171430.0</v>
      </c>
      <c r="AG42" s="52">
        <v>178287.0</v>
      </c>
      <c r="AH42" s="52">
        <v>185418.0</v>
      </c>
      <c r="AI42" s="52">
        <v>192835.0</v>
      </c>
      <c r="AJ42" s="52">
        <v>200549.0</v>
      </c>
    </row>
    <row r="43" ht="15.75" customHeight="1">
      <c r="A43" s="56" t="s">
        <v>121</v>
      </c>
      <c r="B43" s="48"/>
      <c r="C43" s="48"/>
      <c r="D43" s="48"/>
      <c r="E43" s="48"/>
      <c r="F43" s="57">
        <v>102000.0</v>
      </c>
      <c r="G43" s="57">
        <v>96258.0</v>
      </c>
      <c r="H43" s="57">
        <v>89373.0</v>
      </c>
      <c r="I43" s="57">
        <v>81775.0</v>
      </c>
      <c r="J43" s="57">
        <v>73390.0</v>
      </c>
      <c r="K43" s="58">
        <v>122316.0</v>
      </c>
      <c r="L43" s="58">
        <v>115431.0</v>
      </c>
      <c r="M43" s="58">
        <v>107175.0</v>
      </c>
      <c r="N43" s="58">
        <v>98063.0</v>
      </c>
      <c r="O43" s="58">
        <v>88007.0</v>
      </c>
      <c r="P43" s="52">
        <v>91528.0</v>
      </c>
      <c r="Q43" s="52">
        <v>95189.0</v>
      </c>
      <c r="R43" s="52">
        <v>98996.0</v>
      </c>
      <c r="S43" s="52">
        <v>102956.0</v>
      </c>
      <c r="T43" s="52">
        <v>107075.0</v>
      </c>
      <c r="U43" s="52">
        <v>111358.0</v>
      </c>
      <c r="V43" s="52">
        <v>115812.0</v>
      </c>
      <c r="W43" s="52">
        <v>120444.0</v>
      </c>
      <c r="X43" s="52">
        <v>125262.0</v>
      </c>
      <c r="Y43" s="52">
        <v>130273.0</v>
      </c>
      <c r="Z43" s="52">
        <v>135483.0</v>
      </c>
      <c r="AA43" s="52">
        <v>140903.0</v>
      </c>
      <c r="AB43" s="52">
        <v>146539.0</v>
      </c>
      <c r="AC43" s="52">
        <v>152400.0</v>
      </c>
      <c r="AD43" s="52">
        <v>158496.0</v>
      </c>
      <c r="AE43" s="52">
        <v>164836.0</v>
      </c>
      <c r="AF43" s="52">
        <v>171430.0</v>
      </c>
      <c r="AG43" s="52">
        <v>178287.0</v>
      </c>
      <c r="AH43" s="52">
        <v>185418.0</v>
      </c>
      <c r="AI43" s="52">
        <v>192835.0</v>
      </c>
      <c r="AJ43" s="52">
        <v>200549.0</v>
      </c>
    </row>
    <row r="44" ht="15.75" customHeight="1">
      <c r="A44" s="56" t="s">
        <v>122</v>
      </c>
      <c r="B44" s="48"/>
      <c r="C44" s="48"/>
      <c r="D44" s="48"/>
      <c r="E44" s="48"/>
      <c r="F44" s="57">
        <v>102000.0</v>
      </c>
      <c r="G44" s="57">
        <v>96258.0</v>
      </c>
      <c r="H44" s="57">
        <v>89373.0</v>
      </c>
      <c r="I44" s="57">
        <v>81775.0</v>
      </c>
      <c r="J44" s="57">
        <v>73390.0</v>
      </c>
      <c r="K44" s="58">
        <v>122316.0</v>
      </c>
      <c r="L44" s="58">
        <v>115431.0</v>
      </c>
      <c r="M44" s="58">
        <v>107175.0</v>
      </c>
      <c r="N44" s="58">
        <v>98063.0</v>
      </c>
      <c r="O44" s="58">
        <v>88007.0</v>
      </c>
      <c r="P44" s="52">
        <v>91528.0</v>
      </c>
      <c r="Q44" s="52">
        <v>95189.0</v>
      </c>
      <c r="R44" s="52">
        <v>98996.0</v>
      </c>
      <c r="S44" s="52">
        <v>102956.0</v>
      </c>
      <c r="T44" s="52">
        <v>107075.0</v>
      </c>
      <c r="U44" s="52">
        <v>111358.0</v>
      </c>
      <c r="V44" s="52">
        <v>115812.0</v>
      </c>
      <c r="W44" s="52">
        <v>120444.0</v>
      </c>
      <c r="X44" s="52">
        <v>125262.0</v>
      </c>
      <c r="Y44" s="52">
        <v>130273.0</v>
      </c>
      <c r="Z44" s="52">
        <v>135483.0</v>
      </c>
      <c r="AA44" s="52">
        <v>140903.0</v>
      </c>
      <c r="AB44" s="52">
        <v>146539.0</v>
      </c>
      <c r="AC44" s="52">
        <v>152400.0</v>
      </c>
      <c r="AD44" s="52">
        <v>158496.0</v>
      </c>
      <c r="AE44" s="52">
        <v>164836.0</v>
      </c>
      <c r="AF44" s="52">
        <v>171430.0</v>
      </c>
      <c r="AG44" s="52">
        <v>178287.0</v>
      </c>
      <c r="AH44" s="52">
        <v>185418.0</v>
      </c>
      <c r="AI44" s="52">
        <v>192835.0</v>
      </c>
      <c r="AJ44" s="52">
        <v>200549.0</v>
      </c>
    </row>
    <row r="45" ht="15.75" customHeight="1">
      <c r="A45" s="56" t="s">
        <v>123</v>
      </c>
      <c r="B45" s="48"/>
      <c r="C45" s="48"/>
      <c r="D45" s="48"/>
      <c r="E45" s="48"/>
      <c r="F45" s="57">
        <v>102000.0</v>
      </c>
      <c r="G45" s="57">
        <v>96258.0</v>
      </c>
      <c r="H45" s="57">
        <v>89373.0</v>
      </c>
      <c r="I45" s="57">
        <v>81775.0</v>
      </c>
      <c r="J45" s="57">
        <v>73390.0</v>
      </c>
      <c r="K45" s="58">
        <v>122316.0</v>
      </c>
      <c r="L45" s="58">
        <v>115431.0</v>
      </c>
      <c r="M45" s="58">
        <v>107175.0</v>
      </c>
      <c r="N45" s="58">
        <v>98063.0</v>
      </c>
      <c r="O45" s="58">
        <v>88007.0</v>
      </c>
      <c r="P45" s="52">
        <v>91528.0</v>
      </c>
      <c r="Q45" s="52">
        <v>95189.0</v>
      </c>
      <c r="R45" s="52">
        <v>98996.0</v>
      </c>
      <c r="S45" s="52">
        <v>102956.0</v>
      </c>
      <c r="T45" s="52">
        <v>107075.0</v>
      </c>
      <c r="U45" s="52">
        <v>111358.0</v>
      </c>
      <c r="V45" s="52">
        <v>115812.0</v>
      </c>
      <c r="W45" s="52">
        <v>120444.0</v>
      </c>
      <c r="X45" s="52">
        <v>125262.0</v>
      </c>
      <c r="Y45" s="52">
        <v>130273.0</v>
      </c>
      <c r="Z45" s="52">
        <v>135483.0</v>
      </c>
      <c r="AA45" s="52">
        <v>140903.0</v>
      </c>
      <c r="AB45" s="52">
        <v>146539.0</v>
      </c>
      <c r="AC45" s="52">
        <v>152400.0</v>
      </c>
      <c r="AD45" s="52">
        <v>158496.0</v>
      </c>
      <c r="AE45" s="52">
        <v>164836.0</v>
      </c>
      <c r="AF45" s="52">
        <v>171430.0</v>
      </c>
      <c r="AG45" s="52">
        <v>178287.0</v>
      </c>
      <c r="AH45" s="52">
        <v>185418.0</v>
      </c>
      <c r="AI45" s="52">
        <v>192835.0</v>
      </c>
      <c r="AJ45" s="52">
        <v>200549.0</v>
      </c>
    </row>
    <row r="46" ht="15.75" customHeight="1">
      <c r="A46" s="56" t="s">
        <v>124</v>
      </c>
      <c r="B46" s="48"/>
      <c r="C46" s="48"/>
      <c r="D46" s="48"/>
      <c r="E46" s="48"/>
      <c r="F46" s="57">
        <v>102000.0</v>
      </c>
      <c r="G46" s="57">
        <v>96258.0</v>
      </c>
      <c r="H46" s="57">
        <v>89373.0</v>
      </c>
      <c r="I46" s="57">
        <v>81775.0</v>
      </c>
      <c r="J46" s="57">
        <v>73390.0</v>
      </c>
      <c r="K46" s="58">
        <v>122316.0</v>
      </c>
      <c r="L46" s="58">
        <v>115431.0</v>
      </c>
      <c r="M46" s="58">
        <v>107175.0</v>
      </c>
      <c r="N46" s="58">
        <v>98063.0</v>
      </c>
      <c r="O46" s="58">
        <v>88007.0</v>
      </c>
      <c r="P46" s="52">
        <v>91528.0</v>
      </c>
      <c r="Q46" s="52">
        <v>95189.0</v>
      </c>
      <c r="R46" s="52">
        <v>98996.0</v>
      </c>
      <c r="S46" s="52">
        <v>102956.0</v>
      </c>
      <c r="T46" s="52">
        <v>107075.0</v>
      </c>
      <c r="U46" s="52">
        <v>111358.0</v>
      </c>
      <c r="V46" s="52">
        <v>115812.0</v>
      </c>
      <c r="W46" s="52">
        <v>120444.0</v>
      </c>
      <c r="X46" s="52">
        <v>125262.0</v>
      </c>
      <c r="Y46" s="52">
        <v>130273.0</v>
      </c>
      <c r="Z46" s="52">
        <v>135483.0</v>
      </c>
      <c r="AA46" s="52">
        <v>140903.0</v>
      </c>
      <c r="AB46" s="52">
        <v>146539.0</v>
      </c>
      <c r="AC46" s="52">
        <v>152400.0</v>
      </c>
      <c r="AD46" s="52">
        <v>158496.0</v>
      </c>
      <c r="AE46" s="52">
        <v>164836.0</v>
      </c>
      <c r="AF46" s="52">
        <v>171430.0</v>
      </c>
      <c r="AG46" s="52">
        <v>178287.0</v>
      </c>
      <c r="AH46" s="52">
        <v>185418.0</v>
      </c>
      <c r="AI46" s="52">
        <v>192835.0</v>
      </c>
      <c r="AJ46" s="52">
        <v>200549.0</v>
      </c>
    </row>
    <row r="47" ht="15.75" customHeight="1">
      <c r="A47" s="56" t="s">
        <v>125</v>
      </c>
      <c r="B47" s="48"/>
      <c r="C47" s="48"/>
      <c r="D47" s="48"/>
      <c r="E47" s="48"/>
      <c r="F47" s="57">
        <v>102000.0</v>
      </c>
      <c r="G47" s="57">
        <v>96258.0</v>
      </c>
      <c r="H47" s="57">
        <v>89373.0</v>
      </c>
      <c r="I47" s="57">
        <v>81775.0</v>
      </c>
      <c r="J47" s="57">
        <v>73390.0</v>
      </c>
      <c r="K47" s="58">
        <v>122316.0</v>
      </c>
      <c r="L47" s="58">
        <v>115431.0</v>
      </c>
      <c r="M47" s="58">
        <v>107175.0</v>
      </c>
      <c r="N47" s="58">
        <v>98063.0</v>
      </c>
      <c r="O47" s="58">
        <v>88007.0</v>
      </c>
      <c r="P47" s="52">
        <v>91528.0</v>
      </c>
      <c r="Q47" s="52">
        <v>95189.0</v>
      </c>
      <c r="R47" s="52">
        <v>98996.0</v>
      </c>
      <c r="S47" s="52">
        <v>102956.0</v>
      </c>
      <c r="T47" s="52">
        <v>107075.0</v>
      </c>
      <c r="U47" s="52">
        <v>111358.0</v>
      </c>
      <c r="V47" s="52">
        <v>115812.0</v>
      </c>
      <c r="W47" s="52">
        <v>120444.0</v>
      </c>
      <c r="X47" s="52">
        <v>125262.0</v>
      </c>
      <c r="Y47" s="52">
        <v>130273.0</v>
      </c>
      <c r="Z47" s="52">
        <v>135483.0</v>
      </c>
      <c r="AA47" s="52">
        <v>140903.0</v>
      </c>
      <c r="AB47" s="52">
        <v>146539.0</v>
      </c>
      <c r="AC47" s="52">
        <v>152400.0</v>
      </c>
      <c r="AD47" s="52">
        <v>158496.0</v>
      </c>
      <c r="AE47" s="52">
        <v>164836.0</v>
      </c>
      <c r="AF47" s="52">
        <v>171430.0</v>
      </c>
      <c r="AG47" s="52">
        <v>178287.0</v>
      </c>
      <c r="AH47" s="52">
        <v>185418.0</v>
      </c>
      <c r="AI47" s="52">
        <v>192835.0</v>
      </c>
      <c r="AJ47" s="52">
        <v>200549.0</v>
      </c>
    </row>
    <row r="48" ht="15.75" customHeight="1">
      <c r="A48" s="56" t="s">
        <v>126</v>
      </c>
      <c r="B48" s="48"/>
      <c r="C48" s="48"/>
      <c r="D48" s="48"/>
      <c r="E48" s="48"/>
      <c r="F48" s="57">
        <v>102000.0</v>
      </c>
      <c r="G48" s="57">
        <v>96258.0</v>
      </c>
      <c r="H48" s="57">
        <v>89373.0</v>
      </c>
      <c r="I48" s="57">
        <v>81775.0</v>
      </c>
      <c r="J48" s="57">
        <v>73390.0</v>
      </c>
      <c r="K48" s="58">
        <v>122316.0</v>
      </c>
      <c r="L48" s="58">
        <v>115431.0</v>
      </c>
      <c r="M48" s="58">
        <v>107175.0</v>
      </c>
      <c r="N48" s="58">
        <v>98063.0</v>
      </c>
      <c r="O48" s="58">
        <v>88007.0</v>
      </c>
      <c r="P48" s="52">
        <v>91528.0</v>
      </c>
      <c r="Q48" s="52">
        <v>95189.0</v>
      </c>
      <c r="R48" s="52">
        <v>98996.0</v>
      </c>
      <c r="S48" s="52">
        <v>102956.0</v>
      </c>
      <c r="T48" s="52">
        <v>107075.0</v>
      </c>
      <c r="U48" s="52">
        <v>111358.0</v>
      </c>
      <c r="V48" s="52">
        <v>115812.0</v>
      </c>
      <c r="W48" s="52">
        <v>120444.0</v>
      </c>
      <c r="X48" s="52">
        <v>125262.0</v>
      </c>
      <c r="Y48" s="52">
        <v>130273.0</v>
      </c>
      <c r="Z48" s="52">
        <v>135483.0</v>
      </c>
      <c r="AA48" s="52">
        <v>140903.0</v>
      </c>
      <c r="AB48" s="52">
        <v>146539.0</v>
      </c>
      <c r="AC48" s="52">
        <v>152400.0</v>
      </c>
      <c r="AD48" s="52">
        <v>158496.0</v>
      </c>
      <c r="AE48" s="52">
        <v>164836.0</v>
      </c>
      <c r="AF48" s="52">
        <v>171430.0</v>
      </c>
      <c r="AG48" s="52">
        <v>178287.0</v>
      </c>
      <c r="AH48" s="52">
        <v>185418.0</v>
      </c>
      <c r="AI48" s="52">
        <v>192835.0</v>
      </c>
      <c r="AJ48" s="52">
        <v>200549.0</v>
      </c>
    </row>
    <row r="49" ht="15.75" customHeight="1">
      <c r="A49" s="56" t="s">
        <v>127</v>
      </c>
      <c r="B49" s="48"/>
      <c r="C49" s="48"/>
      <c r="D49" s="48"/>
      <c r="E49" s="48"/>
      <c r="F49" s="57">
        <v>102000.0</v>
      </c>
      <c r="G49" s="57">
        <v>96258.0</v>
      </c>
      <c r="H49" s="57">
        <v>89373.0</v>
      </c>
      <c r="I49" s="57">
        <v>81775.0</v>
      </c>
      <c r="J49" s="57">
        <v>73390.0</v>
      </c>
      <c r="K49" s="58">
        <v>122316.0</v>
      </c>
      <c r="L49" s="58">
        <v>115431.0</v>
      </c>
      <c r="M49" s="58">
        <v>107175.0</v>
      </c>
      <c r="N49" s="58">
        <v>98063.0</v>
      </c>
      <c r="O49" s="58">
        <v>88007.0</v>
      </c>
      <c r="P49" s="52">
        <v>91528.0</v>
      </c>
      <c r="Q49" s="52">
        <v>95189.0</v>
      </c>
      <c r="R49" s="52">
        <v>98996.0</v>
      </c>
      <c r="S49" s="52">
        <v>102956.0</v>
      </c>
      <c r="T49" s="52">
        <v>107075.0</v>
      </c>
      <c r="U49" s="52">
        <v>111358.0</v>
      </c>
      <c r="V49" s="52">
        <v>115812.0</v>
      </c>
      <c r="W49" s="52">
        <v>120444.0</v>
      </c>
      <c r="X49" s="52">
        <v>125262.0</v>
      </c>
      <c r="Y49" s="52">
        <v>130273.0</v>
      </c>
      <c r="Z49" s="52">
        <v>135483.0</v>
      </c>
      <c r="AA49" s="52">
        <v>140903.0</v>
      </c>
      <c r="AB49" s="52">
        <v>146539.0</v>
      </c>
      <c r="AC49" s="52">
        <v>152400.0</v>
      </c>
      <c r="AD49" s="52">
        <v>158496.0</v>
      </c>
      <c r="AE49" s="52">
        <v>164836.0</v>
      </c>
      <c r="AF49" s="52">
        <v>171430.0</v>
      </c>
      <c r="AG49" s="52">
        <v>178287.0</v>
      </c>
      <c r="AH49" s="52">
        <v>185418.0</v>
      </c>
      <c r="AI49" s="52">
        <v>192835.0</v>
      </c>
      <c r="AJ49" s="52">
        <v>200549.0</v>
      </c>
    </row>
    <row r="50" ht="15.75" customHeight="1">
      <c r="A50" s="56" t="s">
        <v>128</v>
      </c>
      <c r="B50" s="48"/>
      <c r="C50" s="48"/>
      <c r="D50" s="48"/>
      <c r="E50" s="48"/>
      <c r="F50" s="57">
        <v>102000.0</v>
      </c>
      <c r="G50" s="57">
        <v>96258.0</v>
      </c>
      <c r="H50" s="57">
        <v>89373.0</v>
      </c>
      <c r="I50" s="57">
        <v>81775.0</v>
      </c>
      <c r="J50" s="57">
        <v>73390.0</v>
      </c>
      <c r="K50" s="58">
        <v>122316.0</v>
      </c>
      <c r="L50" s="58">
        <v>115431.0</v>
      </c>
      <c r="M50" s="58">
        <v>107175.0</v>
      </c>
      <c r="N50" s="58">
        <v>98063.0</v>
      </c>
      <c r="O50" s="58">
        <v>88007.0</v>
      </c>
      <c r="P50" s="52">
        <v>91528.0</v>
      </c>
      <c r="Q50" s="52">
        <v>95189.0</v>
      </c>
      <c r="R50" s="52">
        <v>98996.0</v>
      </c>
      <c r="S50" s="52">
        <v>102956.0</v>
      </c>
      <c r="T50" s="52">
        <v>107075.0</v>
      </c>
      <c r="U50" s="52">
        <v>111358.0</v>
      </c>
      <c r="V50" s="52">
        <v>115812.0</v>
      </c>
      <c r="W50" s="52">
        <v>120444.0</v>
      </c>
      <c r="X50" s="52">
        <v>125262.0</v>
      </c>
      <c r="Y50" s="52">
        <v>130273.0</v>
      </c>
      <c r="Z50" s="52">
        <v>135483.0</v>
      </c>
      <c r="AA50" s="52">
        <v>140903.0</v>
      </c>
      <c r="AB50" s="52">
        <v>146539.0</v>
      </c>
      <c r="AC50" s="52">
        <v>152400.0</v>
      </c>
      <c r="AD50" s="52">
        <v>158496.0</v>
      </c>
      <c r="AE50" s="52">
        <v>164836.0</v>
      </c>
      <c r="AF50" s="52">
        <v>171430.0</v>
      </c>
      <c r="AG50" s="52">
        <v>178287.0</v>
      </c>
      <c r="AH50" s="52">
        <v>185418.0</v>
      </c>
      <c r="AI50" s="52">
        <v>192835.0</v>
      </c>
      <c r="AJ50" s="52">
        <v>200549.0</v>
      </c>
    </row>
    <row r="51" ht="15.75" customHeight="1">
      <c r="A51" s="56" t="s">
        <v>129</v>
      </c>
      <c r="B51" s="48"/>
      <c r="C51" s="48"/>
      <c r="D51" s="48"/>
      <c r="E51" s="48"/>
      <c r="F51" s="57">
        <v>102000.0</v>
      </c>
      <c r="G51" s="57">
        <v>96258.0</v>
      </c>
      <c r="H51" s="57">
        <v>89373.0</v>
      </c>
      <c r="I51" s="57">
        <v>81775.0</v>
      </c>
      <c r="J51" s="57">
        <v>73390.0</v>
      </c>
      <c r="K51" s="58">
        <v>122316.0</v>
      </c>
      <c r="L51" s="58">
        <v>115431.0</v>
      </c>
      <c r="M51" s="58">
        <v>107175.0</v>
      </c>
      <c r="N51" s="58">
        <v>98063.0</v>
      </c>
      <c r="O51" s="58">
        <v>88007.0</v>
      </c>
      <c r="P51" s="52">
        <v>91528.0</v>
      </c>
      <c r="Q51" s="52">
        <v>95189.0</v>
      </c>
      <c r="R51" s="52">
        <v>98996.0</v>
      </c>
      <c r="S51" s="52">
        <v>102956.0</v>
      </c>
      <c r="T51" s="52">
        <v>107075.0</v>
      </c>
      <c r="U51" s="52">
        <v>111358.0</v>
      </c>
      <c r="V51" s="52">
        <v>115812.0</v>
      </c>
      <c r="W51" s="52">
        <v>120444.0</v>
      </c>
      <c r="X51" s="52">
        <v>125262.0</v>
      </c>
      <c r="Y51" s="52">
        <v>130273.0</v>
      </c>
      <c r="Z51" s="52">
        <v>135483.0</v>
      </c>
      <c r="AA51" s="52">
        <v>140903.0</v>
      </c>
      <c r="AB51" s="52">
        <v>146539.0</v>
      </c>
      <c r="AC51" s="52">
        <v>152400.0</v>
      </c>
      <c r="AD51" s="52">
        <v>158496.0</v>
      </c>
      <c r="AE51" s="52">
        <v>164836.0</v>
      </c>
      <c r="AF51" s="52">
        <v>171430.0</v>
      </c>
      <c r="AG51" s="52">
        <v>178287.0</v>
      </c>
      <c r="AH51" s="52">
        <v>185418.0</v>
      </c>
      <c r="AI51" s="52">
        <v>192835.0</v>
      </c>
      <c r="AJ51" s="52">
        <v>200549.0</v>
      </c>
    </row>
    <row r="52" ht="15.75" customHeight="1">
      <c r="A52" s="59" t="s">
        <v>130</v>
      </c>
      <c r="B52" s="48"/>
      <c r="C52" s="48"/>
      <c r="D52" s="48"/>
      <c r="E52" s="48"/>
      <c r="F52" s="48"/>
      <c r="G52" s="60">
        <v>102000.0</v>
      </c>
      <c r="H52" s="60">
        <v>96258.0</v>
      </c>
      <c r="I52" s="60">
        <v>89373.0</v>
      </c>
      <c r="J52" s="60">
        <v>81775.0</v>
      </c>
      <c r="K52" s="60">
        <v>73390.0</v>
      </c>
      <c r="L52" s="61">
        <v>122316.0</v>
      </c>
      <c r="M52" s="61">
        <v>115431.0</v>
      </c>
      <c r="N52" s="61">
        <v>107175.0</v>
      </c>
      <c r="O52" s="61">
        <v>98063.0</v>
      </c>
      <c r="P52" s="61">
        <v>88007.0</v>
      </c>
      <c r="Q52" s="52">
        <v>91528.0</v>
      </c>
      <c r="R52" s="52">
        <v>95189.0</v>
      </c>
      <c r="S52" s="52">
        <v>98996.0</v>
      </c>
      <c r="T52" s="52">
        <v>102956.0</v>
      </c>
      <c r="U52" s="52">
        <v>107075.0</v>
      </c>
      <c r="V52" s="52">
        <v>111358.0</v>
      </c>
      <c r="W52" s="52">
        <v>115812.0</v>
      </c>
      <c r="X52" s="52">
        <v>120444.0</v>
      </c>
      <c r="Y52" s="52">
        <v>125262.0</v>
      </c>
      <c r="Z52" s="52">
        <v>130273.0</v>
      </c>
      <c r="AA52" s="52">
        <v>135483.0</v>
      </c>
      <c r="AB52" s="52">
        <v>140903.0</v>
      </c>
      <c r="AC52" s="52">
        <v>146539.0</v>
      </c>
      <c r="AD52" s="52">
        <v>152400.0</v>
      </c>
      <c r="AE52" s="52">
        <v>158496.0</v>
      </c>
      <c r="AF52" s="52">
        <v>164836.0</v>
      </c>
      <c r="AG52" s="52">
        <v>171430.0</v>
      </c>
      <c r="AH52" s="52">
        <v>178287.0</v>
      </c>
      <c r="AI52" s="52">
        <v>185418.0</v>
      </c>
      <c r="AJ52" s="52">
        <v>192835.0</v>
      </c>
    </row>
    <row r="53" ht="15.75" customHeight="1">
      <c r="A53" s="59" t="s">
        <v>131</v>
      </c>
      <c r="B53" s="48"/>
      <c r="C53" s="48"/>
      <c r="D53" s="48"/>
      <c r="E53" s="48"/>
      <c r="F53" s="48"/>
      <c r="G53" s="60">
        <v>102000.0</v>
      </c>
      <c r="H53" s="60">
        <v>96258.0</v>
      </c>
      <c r="I53" s="60">
        <v>89373.0</v>
      </c>
      <c r="J53" s="60">
        <v>81775.0</v>
      </c>
      <c r="K53" s="60">
        <v>73390.0</v>
      </c>
      <c r="L53" s="61">
        <v>122316.0</v>
      </c>
      <c r="M53" s="61">
        <v>115431.0</v>
      </c>
      <c r="N53" s="61">
        <v>107175.0</v>
      </c>
      <c r="O53" s="61">
        <v>98063.0</v>
      </c>
      <c r="P53" s="61">
        <v>88007.0</v>
      </c>
      <c r="Q53" s="52">
        <v>91528.0</v>
      </c>
      <c r="R53" s="52">
        <v>95189.0</v>
      </c>
      <c r="S53" s="52">
        <v>98996.0</v>
      </c>
      <c r="T53" s="52">
        <v>102956.0</v>
      </c>
      <c r="U53" s="52">
        <v>107075.0</v>
      </c>
      <c r="V53" s="52">
        <v>111358.0</v>
      </c>
      <c r="W53" s="52">
        <v>115812.0</v>
      </c>
      <c r="X53" s="52">
        <v>120444.0</v>
      </c>
      <c r="Y53" s="52">
        <v>125262.0</v>
      </c>
      <c r="Z53" s="52">
        <v>130273.0</v>
      </c>
      <c r="AA53" s="52">
        <v>135483.0</v>
      </c>
      <c r="AB53" s="52">
        <v>140903.0</v>
      </c>
      <c r="AC53" s="52">
        <v>146539.0</v>
      </c>
      <c r="AD53" s="52">
        <v>152400.0</v>
      </c>
      <c r="AE53" s="52">
        <v>158496.0</v>
      </c>
      <c r="AF53" s="52">
        <v>164836.0</v>
      </c>
      <c r="AG53" s="52">
        <v>171430.0</v>
      </c>
      <c r="AH53" s="52">
        <v>178287.0</v>
      </c>
      <c r="AI53" s="52">
        <v>185418.0</v>
      </c>
      <c r="AJ53" s="52">
        <v>192835.0</v>
      </c>
    </row>
    <row r="54" ht="15.75" customHeight="1">
      <c r="A54" s="59" t="s">
        <v>132</v>
      </c>
      <c r="B54" s="48"/>
      <c r="C54" s="48"/>
      <c r="D54" s="48"/>
      <c r="E54" s="48"/>
      <c r="F54" s="48"/>
      <c r="G54" s="60">
        <v>102000.0</v>
      </c>
      <c r="H54" s="60">
        <v>96258.0</v>
      </c>
      <c r="I54" s="60">
        <v>89373.0</v>
      </c>
      <c r="J54" s="60">
        <v>81775.0</v>
      </c>
      <c r="K54" s="60">
        <v>73390.0</v>
      </c>
      <c r="L54" s="61">
        <v>122316.0</v>
      </c>
      <c r="M54" s="61">
        <v>115431.0</v>
      </c>
      <c r="N54" s="61">
        <v>107175.0</v>
      </c>
      <c r="O54" s="61">
        <v>98063.0</v>
      </c>
      <c r="P54" s="61">
        <v>88007.0</v>
      </c>
      <c r="Q54" s="52">
        <v>91528.0</v>
      </c>
      <c r="R54" s="52">
        <v>95189.0</v>
      </c>
      <c r="S54" s="52">
        <v>98996.0</v>
      </c>
      <c r="T54" s="52">
        <v>102956.0</v>
      </c>
      <c r="U54" s="52">
        <v>107075.0</v>
      </c>
      <c r="V54" s="52">
        <v>111358.0</v>
      </c>
      <c r="W54" s="52">
        <v>115812.0</v>
      </c>
      <c r="X54" s="52">
        <v>120444.0</v>
      </c>
      <c r="Y54" s="52">
        <v>125262.0</v>
      </c>
      <c r="Z54" s="52">
        <v>130273.0</v>
      </c>
      <c r="AA54" s="52">
        <v>135483.0</v>
      </c>
      <c r="AB54" s="52">
        <v>140903.0</v>
      </c>
      <c r="AC54" s="52">
        <v>146539.0</v>
      </c>
      <c r="AD54" s="52">
        <v>152400.0</v>
      </c>
      <c r="AE54" s="52">
        <v>158496.0</v>
      </c>
      <c r="AF54" s="52">
        <v>164836.0</v>
      </c>
      <c r="AG54" s="52">
        <v>171430.0</v>
      </c>
      <c r="AH54" s="52">
        <v>178287.0</v>
      </c>
      <c r="AI54" s="52">
        <v>185418.0</v>
      </c>
      <c r="AJ54" s="52">
        <v>192835.0</v>
      </c>
    </row>
    <row r="55" ht="15.75" customHeight="1">
      <c r="A55" s="59" t="s">
        <v>133</v>
      </c>
      <c r="B55" s="48"/>
      <c r="C55" s="48"/>
      <c r="D55" s="48"/>
      <c r="E55" s="48"/>
      <c r="F55" s="48"/>
      <c r="G55" s="60">
        <v>102000.0</v>
      </c>
      <c r="H55" s="60">
        <v>96258.0</v>
      </c>
      <c r="I55" s="60">
        <v>89373.0</v>
      </c>
      <c r="J55" s="60">
        <v>81775.0</v>
      </c>
      <c r="K55" s="60">
        <v>73390.0</v>
      </c>
      <c r="L55" s="61">
        <v>122316.0</v>
      </c>
      <c r="M55" s="61">
        <v>115431.0</v>
      </c>
      <c r="N55" s="61">
        <v>107175.0</v>
      </c>
      <c r="O55" s="61">
        <v>98063.0</v>
      </c>
      <c r="P55" s="61">
        <v>88007.0</v>
      </c>
      <c r="Q55" s="52">
        <v>91528.0</v>
      </c>
      <c r="R55" s="52">
        <v>95189.0</v>
      </c>
      <c r="S55" s="52">
        <v>98996.0</v>
      </c>
      <c r="T55" s="52">
        <v>102956.0</v>
      </c>
      <c r="U55" s="52">
        <v>107075.0</v>
      </c>
      <c r="V55" s="52">
        <v>111358.0</v>
      </c>
      <c r="W55" s="52">
        <v>115812.0</v>
      </c>
      <c r="X55" s="52">
        <v>120444.0</v>
      </c>
      <c r="Y55" s="52">
        <v>125262.0</v>
      </c>
      <c r="Z55" s="52">
        <v>130273.0</v>
      </c>
      <c r="AA55" s="52">
        <v>135483.0</v>
      </c>
      <c r="AB55" s="52">
        <v>140903.0</v>
      </c>
      <c r="AC55" s="52">
        <v>146539.0</v>
      </c>
      <c r="AD55" s="52">
        <v>152400.0</v>
      </c>
      <c r="AE55" s="52">
        <v>158496.0</v>
      </c>
      <c r="AF55" s="52">
        <v>164836.0</v>
      </c>
      <c r="AG55" s="52">
        <v>171430.0</v>
      </c>
      <c r="AH55" s="52">
        <v>178287.0</v>
      </c>
      <c r="AI55" s="52">
        <v>185418.0</v>
      </c>
      <c r="AJ55" s="52">
        <v>192835.0</v>
      </c>
    </row>
    <row r="56" ht="15.75" customHeight="1">
      <c r="A56" s="59" t="s">
        <v>134</v>
      </c>
      <c r="B56" s="48"/>
      <c r="C56" s="48"/>
      <c r="D56" s="48"/>
      <c r="E56" s="48"/>
      <c r="F56" s="48"/>
      <c r="G56" s="60">
        <v>102000.0</v>
      </c>
      <c r="H56" s="60">
        <v>96258.0</v>
      </c>
      <c r="I56" s="60">
        <v>89373.0</v>
      </c>
      <c r="J56" s="60">
        <v>81775.0</v>
      </c>
      <c r="K56" s="60">
        <v>73390.0</v>
      </c>
      <c r="L56" s="61">
        <v>122316.0</v>
      </c>
      <c r="M56" s="61">
        <v>115431.0</v>
      </c>
      <c r="N56" s="61">
        <v>107175.0</v>
      </c>
      <c r="O56" s="61">
        <v>98063.0</v>
      </c>
      <c r="P56" s="61">
        <v>88007.0</v>
      </c>
      <c r="Q56" s="52">
        <v>91528.0</v>
      </c>
      <c r="R56" s="52">
        <v>95189.0</v>
      </c>
      <c r="S56" s="52">
        <v>98996.0</v>
      </c>
      <c r="T56" s="52">
        <v>102956.0</v>
      </c>
      <c r="U56" s="52">
        <v>107075.0</v>
      </c>
      <c r="V56" s="52">
        <v>111358.0</v>
      </c>
      <c r="W56" s="52">
        <v>115812.0</v>
      </c>
      <c r="X56" s="52">
        <v>120444.0</v>
      </c>
      <c r="Y56" s="52">
        <v>125262.0</v>
      </c>
      <c r="Z56" s="52">
        <v>130273.0</v>
      </c>
      <c r="AA56" s="52">
        <v>135483.0</v>
      </c>
      <c r="AB56" s="52">
        <v>140903.0</v>
      </c>
      <c r="AC56" s="52">
        <v>146539.0</v>
      </c>
      <c r="AD56" s="52">
        <v>152400.0</v>
      </c>
      <c r="AE56" s="52">
        <v>158496.0</v>
      </c>
      <c r="AF56" s="52">
        <v>164836.0</v>
      </c>
      <c r="AG56" s="52">
        <v>171430.0</v>
      </c>
      <c r="AH56" s="52">
        <v>178287.0</v>
      </c>
      <c r="AI56" s="52">
        <v>185418.0</v>
      </c>
      <c r="AJ56" s="52">
        <v>192835.0</v>
      </c>
    </row>
    <row r="57" ht="15.75" customHeight="1">
      <c r="A57" s="59" t="s">
        <v>135</v>
      </c>
      <c r="B57" s="48"/>
      <c r="C57" s="48"/>
      <c r="D57" s="48"/>
      <c r="E57" s="48"/>
      <c r="F57" s="48"/>
      <c r="G57" s="60">
        <v>102000.0</v>
      </c>
      <c r="H57" s="60">
        <v>96258.0</v>
      </c>
      <c r="I57" s="60">
        <v>89373.0</v>
      </c>
      <c r="J57" s="60">
        <v>81775.0</v>
      </c>
      <c r="K57" s="60">
        <v>73390.0</v>
      </c>
      <c r="L57" s="61">
        <v>122316.0</v>
      </c>
      <c r="M57" s="61">
        <v>115431.0</v>
      </c>
      <c r="N57" s="61">
        <v>107175.0</v>
      </c>
      <c r="O57" s="61">
        <v>98063.0</v>
      </c>
      <c r="P57" s="61">
        <v>88007.0</v>
      </c>
      <c r="Q57" s="52">
        <v>91528.0</v>
      </c>
      <c r="R57" s="52">
        <v>95189.0</v>
      </c>
      <c r="S57" s="52">
        <v>98996.0</v>
      </c>
      <c r="T57" s="52">
        <v>102956.0</v>
      </c>
      <c r="U57" s="52">
        <v>107075.0</v>
      </c>
      <c r="V57" s="52">
        <v>111358.0</v>
      </c>
      <c r="W57" s="52">
        <v>115812.0</v>
      </c>
      <c r="X57" s="52">
        <v>120444.0</v>
      </c>
      <c r="Y57" s="52">
        <v>125262.0</v>
      </c>
      <c r="Z57" s="52">
        <v>130273.0</v>
      </c>
      <c r="AA57" s="52">
        <v>135483.0</v>
      </c>
      <c r="AB57" s="52">
        <v>140903.0</v>
      </c>
      <c r="AC57" s="52">
        <v>146539.0</v>
      </c>
      <c r="AD57" s="52">
        <v>152400.0</v>
      </c>
      <c r="AE57" s="52">
        <v>158496.0</v>
      </c>
      <c r="AF57" s="52">
        <v>164836.0</v>
      </c>
      <c r="AG57" s="52">
        <v>171430.0</v>
      </c>
      <c r="AH57" s="52">
        <v>178287.0</v>
      </c>
      <c r="AI57" s="52">
        <v>185418.0</v>
      </c>
      <c r="AJ57" s="52">
        <v>192835.0</v>
      </c>
    </row>
    <row r="58" ht="15.75" customHeight="1">
      <c r="A58" s="59" t="s">
        <v>136</v>
      </c>
      <c r="B58" s="48"/>
      <c r="C58" s="48"/>
      <c r="D58" s="48"/>
      <c r="E58" s="48"/>
      <c r="F58" s="48"/>
      <c r="G58" s="60">
        <v>102000.0</v>
      </c>
      <c r="H58" s="60">
        <v>96258.0</v>
      </c>
      <c r="I58" s="60">
        <v>89373.0</v>
      </c>
      <c r="J58" s="60">
        <v>81775.0</v>
      </c>
      <c r="K58" s="60">
        <v>73390.0</v>
      </c>
      <c r="L58" s="61">
        <v>122316.0</v>
      </c>
      <c r="M58" s="61">
        <v>115431.0</v>
      </c>
      <c r="N58" s="61">
        <v>107175.0</v>
      </c>
      <c r="O58" s="61">
        <v>98063.0</v>
      </c>
      <c r="P58" s="61">
        <v>88007.0</v>
      </c>
      <c r="Q58" s="52">
        <v>91528.0</v>
      </c>
      <c r="R58" s="52">
        <v>95189.0</v>
      </c>
      <c r="S58" s="52">
        <v>98996.0</v>
      </c>
      <c r="T58" s="52">
        <v>102956.0</v>
      </c>
      <c r="U58" s="52">
        <v>107075.0</v>
      </c>
      <c r="V58" s="52">
        <v>111358.0</v>
      </c>
      <c r="W58" s="52">
        <v>115812.0</v>
      </c>
      <c r="X58" s="52">
        <v>120444.0</v>
      </c>
      <c r="Y58" s="52">
        <v>125262.0</v>
      </c>
      <c r="Z58" s="52">
        <v>130273.0</v>
      </c>
      <c r="AA58" s="52">
        <v>135483.0</v>
      </c>
      <c r="AB58" s="52">
        <v>140903.0</v>
      </c>
      <c r="AC58" s="52">
        <v>146539.0</v>
      </c>
      <c r="AD58" s="52">
        <v>152400.0</v>
      </c>
      <c r="AE58" s="52">
        <v>158496.0</v>
      </c>
      <c r="AF58" s="52">
        <v>164836.0</v>
      </c>
      <c r="AG58" s="52">
        <v>171430.0</v>
      </c>
      <c r="AH58" s="52">
        <v>178287.0</v>
      </c>
      <c r="AI58" s="52">
        <v>185418.0</v>
      </c>
      <c r="AJ58" s="52">
        <v>192835.0</v>
      </c>
    </row>
    <row r="59" ht="15.75" customHeight="1">
      <c r="A59" s="59" t="s">
        <v>137</v>
      </c>
      <c r="B59" s="48"/>
      <c r="C59" s="48"/>
      <c r="D59" s="48"/>
      <c r="E59" s="48"/>
      <c r="F59" s="48"/>
      <c r="G59" s="60">
        <v>102000.0</v>
      </c>
      <c r="H59" s="60">
        <v>96258.0</v>
      </c>
      <c r="I59" s="60">
        <v>89373.0</v>
      </c>
      <c r="J59" s="60">
        <v>81775.0</v>
      </c>
      <c r="K59" s="60">
        <v>73390.0</v>
      </c>
      <c r="L59" s="61">
        <v>122316.0</v>
      </c>
      <c r="M59" s="61">
        <v>115431.0</v>
      </c>
      <c r="N59" s="61">
        <v>107175.0</v>
      </c>
      <c r="O59" s="61">
        <v>98063.0</v>
      </c>
      <c r="P59" s="61">
        <v>88007.0</v>
      </c>
      <c r="Q59" s="52">
        <v>91528.0</v>
      </c>
      <c r="R59" s="52">
        <v>95189.0</v>
      </c>
      <c r="S59" s="52">
        <v>98996.0</v>
      </c>
      <c r="T59" s="52">
        <v>102956.0</v>
      </c>
      <c r="U59" s="52">
        <v>107075.0</v>
      </c>
      <c r="V59" s="52">
        <v>111358.0</v>
      </c>
      <c r="W59" s="52">
        <v>115812.0</v>
      </c>
      <c r="X59" s="52">
        <v>120444.0</v>
      </c>
      <c r="Y59" s="52">
        <v>125262.0</v>
      </c>
      <c r="Z59" s="52">
        <v>130273.0</v>
      </c>
      <c r="AA59" s="52">
        <v>135483.0</v>
      </c>
      <c r="AB59" s="52">
        <v>140903.0</v>
      </c>
      <c r="AC59" s="52">
        <v>146539.0</v>
      </c>
      <c r="AD59" s="52">
        <v>152400.0</v>
      </c>
      <c r="AE59" s="52">
        <v>158496.0</v>
      </c>
      <c r="AF59" s="52">
        <v>164836.0</v>
      </c>
      <c r="AG59" s="52">
        <v>171430.0</v>
      </c>
      <c r="AH59" s="52">
        <v>178287.0</v>
      </c>
      <c r="AI59" s="52">
        <v>185418.0</v>
      </c>
      <c r="AJ59" s="52">
        <v>192835.0</v>
      </c>
    </row>
    <row r="60" ht="15.75" customHeight="1">
      <c r="A60" s="59" t="s">
        <v>138</v>
      </c>
      <c r="B60" s="48"/>
      <c r="C60" s="48"/>
      <c r="D60" s="48"/>
      <c r="E60" s="48"/>
      <c r="F60" s="48"/>
      <c r="G60" s="60">
        <v>102000.0</v>
      </c>
      <c r="H60" s="60">
        <v>96258.0</v>
      </c>
      <c r="I60" s="60">
        <v>89373.0</v>
      </c>
      <c r="J60" s="60">
        <v>81775.0</v>
      </c>
      <c r="K60" s="60">
        <v>73390.0</v>
      </c>
      <c r="L60" s="61">
        <v>122316.0</v>
      </c>
      <c r="M60" s="61">
        <v>115431.0</v>
      </c>
      <c r="N60" s="61">
        <v>107175.0</v>
      </c>
      <c r="O60" s="61">
        <v>98063.0</v>
      </c>
      <c r="P60" s="61">
        <v>88007.0</v>
      </c>
      <c r="Q60" s="52">
        <v>91528.0</v>
      </c>
      <c r="R60" s="52">
        <v>95189.0</v>
      </c>
      <c r="S60" s="52">
        <v>98996.0</v>
      </c>
      <c r="T60" s="52">
        <v>102956.0</v>
      </c>
      <c r="U60" s="52">
        <v>107075.0</v>
      </c>
      <c r="V60" s="52">
        <v>111358.0</v>
      </c>
      <c r="W60" s="52">
        <v>115812.0</v>
      </c>
      <c r="X60" s="52">
        <v>120444.0</v>
      </c>
      <c r="Y60" s="52">
        <v>125262.0</v>
      </c>
      <c r="Z60" s="52">
        <v>130273.0</v>
      </c>
      <c r="AA60" s="52">
        <v>135483.0</v>
      </c>
      <c r="AB60" s="52">
        <v>140903.0</v>
      </c>
      <c r="AC60" s="52">
        <v>146539.0</v>
      </c>
      <c r="AD60" s="52">
        <v>152400.0</v>
      </c>
      <c r="AE60" s="52">
        <v>158496.0</v>
      </c>
      <c r="AF60" s="52">
        <v>164836.0</v>
      </c>
      <c r="AG60" s="52">
        <v>171430.0</v>
      </c>
      <c r="AH60" s="52">
        <v>178287.0</v>
      </c>
      <c r="AI60" s="52">
        <v>185418.0</v>
      </c>
      <c r="AJ60" s="52">
        <v>192835.0</v>
      </c>
    </row>
    <row r="61" ht="15.75" customHeight="1">
      <c r="A61" s="59" t="s">
        <v>139</v>
      </c>
      <c r="B61" s="48"/>
      <c r="C61" s="48"/>
      <c r="D61" s="48"/>
      <c r="E61" s="48"/>
      <c r="F61" s="48"/>
      <c r="G61" s="60">
        <v>102000.0</v>
      </c>
      <c r="H61" s="60">
        <v>96258.0</v>
      </c>
      <c r="I61" s="60">
        <v>89373.0</v>
      </c>
      <c r="J61" s="60">
        <v>81775.0</v>
      </c>
      <c r="K61" s="60">
        <v>73390.0</v>
      </c>
      <c r="L61" s="61">
        <v>122316.0</v>
      </c>
      <c r="M61" s="61">
        <v>115431.0</v>
      </c>
      <c r="N61" s="61">
        <v>107175.0</v>
      </c>
      <c r="O61" s="61">
        <v>98063.0</v>
      </c>
      <c r="P61" s="61">
        <v>88007.0</v>
      </c>
      <c r="Q61" s="52">
        <v>91528.0</v>
      </c>
      <c r="R61" s="52">
        <v>95189.0</v>
      </c>
      <c r="S61" s="52">
        <v>98996.0</v>
      </c>
      <c r="T61" s="52">
        <v>102956.0</v>
      </c>
      <c r="U61" s="52">
        <v>107075.0</v>
      </c>
      <c r="V61" s="52">
        <v>111358.0</v>
      </c>
      <c r="W61" s="52">
        <v>115812.0</v>
      </c>
      <c r="X61" s="52">
        <v>120444.0</v>
      </c>
      <c r="Y61" s="52">
        <v>125262.0</v>
      </c>
      <c r="Z61" s="52">
        <v>130273.0</v>
      </c>
      <c r="AA61" s="52">
        <v>135483.0</v>
      </c>
      <c r="AB61" s="52">
        <v>140903.0</v>
      </c>
      <c r="AC61" s="52">
        <v>146539.0</v>
      </c>
      <c r="AD61" s="52">
        <v>152400.0</v>
      </c>
      <c r="AE61" s="52">
        <v>158496.0</v>
      </c>
      <c r="AF61" s="52">
        <v>164836.0</v>
      </c>
      <c r="AG61" s="52">
        <v>171430.0</v>
      </c>
      <c r="AH61" s="52">
        <v>178287.0</v>
      </c>
      <c r="AI61" s="52">
        <v>185418.0</v>
      </c>
      <c r="AJ61" s="52">
        <v>192835.0</v>
      </c>
    </row>
    <row r="62" ht="15.75" customHeight="1">
      <c r="A62" s="59" t="s">
        <v>140</v>
      </c>
      <c r="B62" s="48"/>
      <c r="C62" s="48"/>
      <c r="D62" s="48"/>
      <c r="E62" s="48"/>
      <c r="F62" s="48"/>
      <c r="G62" s="60">
        <v>102000.0</v>
      </c>
      <c r="H62" s="60">
        <v>96258.0</v>
      </c>
      <c r="I62" s="60">
        <v>89373.0</v>
      </c>
      <c r="J62" s="60">
        <v>81775.0</v>
      </c>
      <c r="K62" s="60">
        <v>73390.0</v>
      </c>
      <c r="L62" s="61">
        <v>122316.0</v>
      </c>
      <c r="M62" s="61">
        <v>115431.0</v>
      </c>
      <c r="N62" s="61">
        <v>107175.0</v>
      </c>
      <c r="O62" s="61">
        <v>98063.0</v>
      </c>
      <c r="P62" s="61">
        <v>88007.0</v>
      </c>
      <c r="Q62" s="52">
        <v>91528.0</v>
      </c>
      <c r="R62" s="52">
        <v>95189.0</v>
      </c>
      <c r="S62" s="52">
        <v>98996.0</v>
      </c>
      <c r="T62" s="52">
        <v>102956.0</v>
      </c>
      <c r="U62" s="52">
        <v>107075.0</v>
      </c>
      <c r="V62" s="52">
        <v>111358.0</v>
      </c>
      <c r="W62" s="52">
        <v>115812.0</v>
      </c>
      <c r="X62" s="52">
        <v>120444.0</v>
      </c>
      <c r="Y62" s="52">
        <v>125262.0</v>
      </c>
      <c r="Z62" s="52">
        <v>130273.0</v>
      </c>
      <c r="AA62" s="52">
        <v>135483.0</v>
      </c>
      <c r="AB62" s="52">
        <v>140903.0</v>
      </c>
      <c r="AC62" s="52">
        <v>146539.0</v>
      </c>
      <c r="AD62" s="52">
        <v>152400.0</v>
      </c>
      <c r="AE62" s="52">
        <v>158496.0</v>
      </c>
      <c r="AF62" s="52">
        <v>164836.0</v>
      </c>
      <c r="AG62" s="52">
        <v>171430.0</v>
      </c>
      <c r="AH62" s="52">
        <v>178287.0</v>
      </c>
      <c r="AI62" s="52">
        <v>185418.0</v>
      </c>
      <c r="AJ62" s="52">
        <v>192835.0</v>
      </c>
    </row>
    <row r="63" ht="15.75" customHeight="1">
      <c r="A63" s="59" t="s">
        <v>141</v>
      </c>
      <c r="B63" s="48"/>
      <c r="C63" s="48"/>
      <c r="D63" s="48"/>
      <c r="E63" s="48"/>
      <c r="F63" s="48"/>
      <c r="G63" s="60">
        <v>102000.0</v>
      </c>
      <c r="H63" s="60">
        <v>96258.0</v>
      </c>
      <c r="I63" s="60">
        <v>89373.0</v>
      </c>
      <c r="J63" s="60">
        <v>81775.0</v>
      </c>
      <c r="K63" s="60">
        <v>73390.0</v>
      </c>
      <c r="L63" s="61">
        <v>122316.0</v>
      </c>
      <c r="M63" s="61">
        <v>115431.0</v>
      </c>
      <c r="N63" s="61">
        <v>107175.0</v>
      </c>
      <c r="O63" s="61">
        <v>98063.0</v>
      </c>
      <c r="P63" s="61">
        <v>88007.0</v>
      </c>
      <c r="Q63" s="52">
        <v>91528.0</v>
      </c>
      <c r="R63" s="52">
        <v>95189.0</v>
      </c>
      <c r="S63" s="52">
        <v>98996.0</v>
      </c>
      <c r="T63" s="52">
        <v>102956.0</v>
      </c>
      <c r="U63" s="52">
        <v>107075.0</v>
      </c>
      <c r="V63" s="52">
        <v>111358.0</v>
      </c>
      <c r="W63" s="52">
        <v>115812.0</v>
      </c>
      <c r="X63" s="52">
        <v>120444.0</v>
      </c>
      <c r="Y63" s="52">
        <v>125262.0</v>
      </c>
      <c r="Z63" s="52">
        <v>130273.0</v>
      </c>
      <c r="AA63" s="52">
        <v>135483.0</v>
      </c>
      <c r="AB63" s="52">
        <v>140903.0</v>
      </c>
      <c r="AC63" s="52">
        <v>146539.0</v>
      </c>
      <c r="AD63" s="52">
        <v>152400.0</v>
      </c>
      <c r="AE63" s="52">
        <v>158496.0</v>
      </c>
      <c r="AF63" s="52">
        <v>164836.0</v>
      </c>
      <c r="AG63" s="52">
        <v>171430.0</v>
      </c>
      <c r="AH63" s="52">
        <v>178287.0</v>
      </c>
      <c r="AI63" s="52">
        <v>185418.0</v>
      </c>
      <c r="AJ63" s="52">
        <v>192835.0</v>
      </c>
    </row>
    <row r="64" ht="15.75" customHeight="1">
      <c r="A64" s="59" t="s">
        <v>142</v>
      </c>
      <c r="B64" s="48"/>
      <c r="C64" s="48"/>
      <c r="D64" s="48"/>
      <c r="E64" s="48"/>
      <c r="F64" s="48"/>
      <c r="G64" s="60">
        <v>153000.0</v>
      </c>
      <c r="H64" s="60">
        <v>144387.0</v>
      </c>
      <c r="I64" s="60">
        <v>134060.0</v>
      </c>
      <c r="J64" s="60">
        <v>122663.0</v>
      </c>
      <c r="K64" s="60">
        <v>110085.0</v>
      </c>
      <c r="L64" s="61">
        <v>183474.0</v>
      </c>
      <c r="M64" s="61">
        <v>173146.0</v>
      </c>
      <c r="N64" s="61">
        <v>160762.0</v>
      </c>
      <c r="O64" s="61">
        <v>147095.0</v>
      </c>
      <c r="P64" s="61">
        <v>132011.0</v>
      </c>
      <c r="Q64" s="52">
        <v>137292.0</v>
      </c>
      <c r="R64" s="52">
        <v>142783.0</v>
      </c>
      <c r="S64" s="52">
        <v>148495.0</v>
      </c>
      <c r="T64" s="52">
        <v>154434.0</v>
      </c>
      <c r="U64" s="52">
        <v>160612.0</v>
      </c>
      <c r="V64" s="52">
        <v>167036.0</v>
      </c>
      <c r="W64" s="52">
        <v>173718.0</v>
      </c>
      <c r="X64" s="52">
        <v>180666.0</v>
      </c>
      <c r="Y64" s="52">
        <v>187893.0</v>
      </c>
      <c r="Z64" s="52">
        <v>195409.0</v>
      </c>
      <c r="AA64" s="52">
        <v>203225.0</v>
      </c>
      <c r="AB64" s="52">
        <v>211354.0</v>
      </c>
      <c r="AC64" s="52">
        <v>219808.0</v>
      </c>
      <c r="AD64" s="52">
        <v>228601.0</v>
      </c>
      <c r="AE64" s="52">
        <v>237745.0</v>
      </c>
      <c r="AF64" s="52">
        <v>247255.0</v>
      </c>
      <c r="AG64" s="52">
        <v>257145.0</v>
      </c>
      <c r="AH64" s="52">
        <v>267430.0</v>
      </c>
      <c r="AI64" s="52">
        <v>278128.0</v>
      </c>
      <c r="AJ64" s="52">
        <v>289253.0</v>
      </c>
    </row>
    <row r="65" ht="15.75" customHeight="1">
      <c r="A65" s="62" t="s">
        <v>143</v>
      </c>
      <c r="B65" s="48"/>
      <c r="C65" s="48"/>
      <c r="D65" s="48"/>
      <c r="E65" s="48"/>
      <c r="F65" s="48"/>
      <c r="G65" s="48"/>
      <c r="H65" s="63">
        <v>1224000.0</v>
      </c>
      <c r="I65" s="63">
        <v>1155100.0</v>
      </c>
      <c r="J65" s="63">
        <v>1072482.0</v>
      </c>
      <c r="K65" s="63">
        <v>981303.0</v>
      </c>
      <c r="L65" s="63">
        <v>880677.0</v>
      </c>
      <c r="M65" s="64">
        <v>1467795.0</v>
      </c>
      <c r="N65" s="64">
        <v>1385171.0</v>
      </c>
      <c r="O65" s="64">
        <v>1286098.0</v>
      </c>
      <c r="P65" s="64">
        <v>1176758.0</v>
      </c>
      <c r="Q65" s="64">
        <v>1056090.0</v>
      </c>
      <c r="R65" s="52">
        <v>1098333.0</v>
      </c>
      <c r="S65" s="52">
        <v>1142267.0</v>
      </c>
      <c r="T65" s="52">
        <v>1187957.0</v>
      </c>
      <c r="U65" s="52">
        <v>1235476.0</v>
      </c>
      <c r="V65" s="52">
        <v>1284895.0</v>
      </c>
      <c r="W65" s="52">
        <v>1336290.0</v>
      </c>
      <c r="X65" s="52">
        <v>1389742.0</v>
      </c>
      <c r="Y65" s="52">
        <v>1445332.0</v>
      </c>
      <c r="Z65" s="52">
        <v>1503145.0</v>
      </c>
      <c r="AA65" s="52">
        <v>1563271.0</v>
      </c>
      <c r="AB65" s="52">
        <v>1625801.0</v>
      </c>
      <c r="AC65" s="52">
        <v>1690834.0</v>
      </c>
      <c r="AD65" s="52">
        <v>1758467.0</v>
      </c>
      <c r="AE65" s="52">
        <v>1828806.0</v>
      </c>
      <c r="AF65" s="52">
        <v>1901958.0</v>
      </c>
      <c r="AG65" s="52">
        <v>1978036.0</v>
      </c>
      <c r="AH65" s="52">
        <v>2057158.0</v>
      </c>
      <c r="AI65" s="52">
        <v>2139444.0</v>
      </c>
      <c r="AJ65" s="52">
        <v>2225022.0</v>
      </c>
    </row>
    <row r="66" ht="15.75" customHeight="1">
      <c r="A66" s="62" t="s">
        <v>144</v>
      </c>
      <c r="B66" s="48"/>
      <c r="C66" s="48"/>
      <c r="D66" s="48"/>
      <c r="E66" s="48"/>
      <c r="F66" s="48"/>
      <c r="G66" s="48"/>
      <c r="H66" s="63">
        <v>204000.0</v>
      </c>
      <c r="I66" s="63">
        <v>192517.0</v>
      </c>
      <c r="J66" s="63">
        <v>178747.0</v>
      </c>
      <c r="K66" s="63">
        <v>163551.0</v>
      </c>
      <c r="L66" s="63">
        <v>146780.0</v>
      </c>
      <c r="M66" s="64">
        <v>244633.0</v>
      </c>
      <c r="N66" s="64">
        <v>230862.0</v>
      </c>
      <c r="O66" s="64">
        <v>214350.0</v>
      </c>
      <c r="P66" s="64">
        <v>196126.0</v>
      </c>
      <c r="Q66" s="64">
        <v>176015.0</v>
      </c>
      <c r="R66" s="52">
        <v>183056.0</v>
      </c>
      <c r="S66" s="52">
        <v>190378.0</v>
      </c>
      <c r="T66" s="52">
        <v>197993.0</v>
      </c>
      <c r="U66" s="52">
        <v>205913.0</v>
      </c>
      <c r="V66" s="52">
        <v>214149.0</v>
      </c>
      <c r="W66" s="52">
        <v>222715.0</v>
      </c>
      <c r="X66" s="52">
        <v>231624.0</v>
      </c>
      <c r="Y66" s="52">
        <v>240889.0</v>
      </c>
      <c r="Z66" s="52">
        <v>250524.0</v>
      </c>
      <c r="AA66" s="52">
        <v>260545.0</v>
      </c>
      <c r="AB66" s="52">
        <v>270967.0</v>
      </c>
      <c r="AC66" s="52">
        <v>281806.0</v>
      </c>
      <c r="AD66" s="52">
        <v>293078.0</v>
      </c>
      <c r="AE66" s="52">
        <v>304801.0</v>
      </c>
      <c r="AF66" s="52">
        <v>316993.0</v>
      </c>
      <c r="AG66" s="12">
        <v>329673.0</v>
      </c>
      <c r="AH66" s="12">
        <v>342860.0</v>
      </c>
      <c r="AI66" s="12">
        <v>356574.0</v>
      </c>
      <c r="AJ66" s="12">
        <v>370837.0</v>
      </c>
    </row>
    <row r="67" ht="15.75" customHeight="1">
      <c r="A67" s="65" t="s">
        <v>145</v>
      </c>
      <c r="B67" s="48"/>
      <c r="C67" s="48"/>
      <c r="D67" s="48"/>
      <c r="E67" s="48"/>
      <c r="F67" s="48"/>
      <c r="G67" s="48"/>
      <c r="H67" s="48"/>
      <c r="I67" s="66">
        <v>1224000.0</v>
      </c>
      <c r="J67" s="66">
        <v>1155100.0</v>
      </c>
      <c r="K67" s="66">
        <v>1072482.0</v>
      </c>
      <c r="L67" s="66">
        <v>981303.0</v>
      </c>
      <c r="M67" s="66">
        <v>880677.0</v>
      </c>
      <c r="N67" s="52">
        <v>915904.0</v>
      </c>
      <c r="O67" s="52">
        <v>952540.0</v>
      </c>
      <c r="P67" s="52">
        <v>990642.0</v>
      </c>
      <c r="Q67" s="52">
        <v>1030268.0</v>
      </c>
      <c r="R67" s="52">
        <v>1071478.0</v>
      </c>
      <c r="S67" s="52">
        <v>1114338.0</v>
      </c>
      <c r="T67" s="52">
        <v>1158911.0</v>
      </c>
      <c r="U67" s="52">
        <v>1205267.0</v>
      </c>
      <c r="V67" s="52">
        <v>1253478.0</v>
      </c>
      <c r="W67" s="52">
        <v>1303617.0</v>
      </c>
      <c r="X67" s="52">
        <v>1355762.0</v>
      </c>
      <c r="Y67" s="52">
        <v>1409992.0</v>
      </c>
      <c r="Z67" s="52">
        <v>1466392.0</v>
      </c>
      <c r="AA67" s="52">
        <v>1525048.0</v>
      </c>
      <c r="AB67" s="52">
        <v>1586050.0</v>
      </c>
      <c r="AC67" s="52">
        <v>1649492.0</v>
      </c>
      <c r="AD67" s="52">
        <v>1715471.0</v>
      </c>
      <c r="AE67" s="52">
        <v>1784090.0</v>
      </c>
      <c r="AF67" s="52">
        <v>1855454.0</v>
      </c>
      <c r="AG67" s="52">
        <v>1929672.0</v>
      </c>
      <c r="AH67" s="52">
        <v>2006859.0</v>
      </c>
      <c r="AI67" s="52">
        <v>2087133.0</v>
      </c>
      <c r="AJ67" s="52">
        <v>2170619.0</v>
      </c>
    </row>
    <row r="68" ht="15.75" customHeight="1">
      <c r="A68" s="65" t="s">
        <v>146</v>
      </c>
      <c r="B68" s="48"/>
      <c r="C68" s="48"/>
      <c r="D68" s="48"/>
      <c r="E68" s="48"/>
      <c r="F68" s="48"/>
      <c r="G68" s="48"/>
      <c r="H68" s="48"/>
      <c r="I68" s="66">
        <v>255000.0</v>
      </c>
      <c r="J68" s="66">
        <v>240646.0</v>
      </c>
      <c r="K68" s="66">
        <v>223434.0</v>
      </c>
      <c r="L68" s="66">
        <v>204438.0</v>
      </c>
      <c r="M68" s="66">
        <v>183474.0</v>
      </c>
      <c r="N68" s="52">
        <v>305791.0</v>
      </c>
      <c r="O68" s="52">
        <v>288577.0</v>
      </c>
      <c r="P68" s="52">
        <v>267937.0</v>
      </c>
      <c r="Q68" s="52">
        <v>245158.0</v>
      </c>
      <c r="R68" s="52">
        <v>220019.0</v>
      </c>
      <c r="S68" s="52">
        <v>228819.0</v>
      </c>
      <c r="T68" s="52">
        <v>237972.0</v>
      </c>
      <c r="U68" s="52">
        <v>247491.0</v>
      </c>
      <c r="V68" s="52">
        <v>257391.0</v>
      </c>
      <c r="W68" s="52">
        <v>267686.0</v>
      </c>
      <c r="X68" s="52">
        <v>278394.0</v>
      </c>
      <c r="Y68" s="52">
        <v>289530.0</v>
      </c>
      <c r="Z68" s="52">
        <v>301111.0</v>
      </c>
      <c r="AA68" s="52">
        <v>313155.0</v>
      </c>
      <c r="AB68" s="52">
        <v>325681.0</v>
      </c>
      <c r="AC68" s="52">
        <v>338709.0</v>
      </c>
      <c r="AD68" s="52">
        <v>352257.0</v>
      </c>
      <c r="AE68" s="52">
        <v>366347.0</v>
      </c>
      <c r="AF68" s="52">
        <v>381001.0</v>
      </c>
      <c r="AG68" s="12">
        <v>396241.0</v>
      </c>
      <c r="AH68" s="12">
        <v>412091.0</v>
      </c>
      <c r="AI68" s="12">
        <v>428574.0</v>
      </c>
      <c r="AJ68" s="12">
        <v>445717.0</v>
      </c>
    </row>
    <row r="69" ht="15.75" customHeight="1">
      <c r="A69" s="62" t="s">
        <v>147</v>
      </c>
      <c r="B69" s="48"/>
      <c r="C69" s="48"/>
      <c r="D69" s="48"/>
      <c r="E69" s="48"/>
      <c r="F69" s="48"/>
      <c r="G69" s="48"/>
      <c r="H69" s="48"/>
      <c r="I69" s="48"/>
      <c r="J69" s="63">
        <v>1224000.0</v>
      </c>
      <c r="K69" s="63">
        <v>1155100.0</v>
      </c>
      <c r="L69" s="63">
        <v>1072482.0</v>
      </c>
      <c r="M69" s="63">
        <v>981303.0</v>
      </c>
      <c r="N69" s="63">
        <v>880677.0</v>
      </c>
      <c r="O69" s="52">
        <v>915904.0</v>
      </c>
      <c r="P69" s="52">
        <v>952540.0</v>
      </c>
      <c r="Q69" s="52">
        <v>990642.0</v>
      </c>
      <c r="R69" s="52">
        <v>1030268.0</v>
      </c>
      <c r="S69" s="52">
        <v>1071478.0</v>
      </c>
      <c r="T69" s="52">
        <v>1114338.0</v>
      </c>
      <c r="U69" s="52">
        <v>1158911.0</v>
      </c>
      <c r="V69" s="52">
        <v>1205267.0</v>
      </c>
      <c r="W69" s="52">
        <v>1253478.0</v>
      </c>
      <c r="X69" s="52">
        <v>1303617.0</v>
      </c>
      <c r="Y69" s="52">
        <v>1355762.0</v>
      </c>
      <c r="Z69" s="52">
        <v>1409992.0</v>
      </c>
      <c r="AA69" s="52">
        <v>1466392.0</v>
      </c>
      <c r="AB69" s="52">
        <v>1525048.0</v>
      </c>
      <c r="AC69" s="52">
        <v>1586050.0</v>
      </c>
      <c r="AD69" s="52">
        <v>1649492.0</v>
      </c>
      <c r="AE69" s="52">
        <v>1715471.0</v>
      </c>
      <c r="AF69" s="52">
        <v>1784090.0</v>
      </c>
      <c r="AG69" s="52">
        <v>1855454.0</v>
      </c>
      <c r="AH69" s="52">
        <v>1929672.0</v>
      </c>
      <c r="AI69" s="52">
        <v>2006859.0</v>
      </c>
      <c r="AJ69" s="52">
        <v>2087133.0</v>
      </c>
    </row>
    <row r="70" ht="15.75" customHeight="1">
      <c r="A70" s="62" t="s">
        <v>148</v>
      </c>
      <c r="B70" s="48"/>
      <c r="C70" s="48"/>
      <c r="D70" s="48"/>
      <c r="E70" s="48"/>
      <c r="F70" s="48"/>
      <c r="G70" s="48"/>
      <c r="H70" s="48"/>
      <c r="I70" s="48"/>
      <c r="J70" s="63">
        <v>306000.0</v>
      </c>
      <c r="K70" s="63">
        <v>240646.0</v>
      </c>
      <c r="L70" s="63">
        <v>223434.0</v>
      </c>
      <c r="M70" s="63">
        <v>204438.0</v>
      </c>
      <c r="N70" s="63">
        <v>183474.0</v>
      </c>
      <c r="O70" s="52">
        <v>305791.0</v>
      </c>
      <c r="P70" s="52">
        <v>240481.0</v>
      </c>
      <c r="Q70" s="52">
        <v>223281.0</v>
      </c>
      <c r="R70" s="52">
        <v>204298.0</v>
      </c>
      <c r="S70" s="52">
        <v>183349.0</v>
      </c>
      <c r="T70" s="52">
        <v>190683.0</v>
      </c>
      <c r="U70" s="52">
        <v>198310.0</v>
      </c>
      <c r="V70" s="52">
        <v>206243.0</v>
      </c>
      <c r="W70" s="52">
        <v>214492.0</v>
      </c>
      <c r="X70" s="52">
        <v>223072.0</v>
      </c>
      <c r="Y70" s="52">
        <v>231995.0</v>
      </c>
      <c r="Z70" s="52">
        <v>241275.0</v>
      </c>
      <c r="AA70" s="52">
        <v>250926.0</v>
      </c>
      <c r="AB70" s="52">
        <v>260963.0</v>
      </c>
      <c r="AC70" s="52">
        <v>271401.0</v>
      </c>
      <c r="AD70" s="52">
        <v>282257.0</v>
      </c>
      <c r="AE70" s="52">
        <v>293547.0</v>
      </c>
      <c r="AF70" s="52">
        <v>305289.0</v>
      </c>
      <c r="AG70" s="12">
        <v>317501.0</v>
      </c>
      <c r="AH70" s="12">
        <v>330201.0</v>
      </c>
      <c r="AI70" s="12">
        <v>343409.0</v>
      </c>
      <c r="AJ70" s="12">
        <v>357145.0</v>
      </c>
    </row>
    <row r="71" ht="15.75" customHeight="1">
      <c r="A71" s="62" t="s">
        <v>149</v>
      </c>
      <c r="B71" s="48"/>
      <c r="C71" s="48"/>
      <c r="D71" s="48"/>
      <c r="E71" s="48"/>
      <c r="F71" s="48"/>
      <c r="G71" s="48"/>
      <c r="H71" s="48"/>
      <c r="I71" s="48"/>
      <c r="J71" s="48"/>
      <c r="K71" s="63">
        <v>1224000.0</v>
      </c>
      <c r="L71" s="63">
        <v>1155100.0</v>
      </c>
      <c r="M71" s="63">
        <v>1072482.0</v>
      </c>
      <c r="N71" s="63">
        <v>981303.0</v>
      </c>
      <c r="O71" s="63">
        <v>880677.0</v>
      </c>
      <c r="P71" s="52">
        <v>915904.0</v>
      </c>
      <c r="Q71" s="52">
        <v>952540.0</v>
      </c>
      <c r="R71" s="52">
        <v>990642.0</v>
      </c>
      <c r="S71" s="52">
        <v>1030268.0</v>
      </c>
      <c r="T71" s="52">
        <v>1071478.0</v>
      </c>
      <c r="U71" s="52">
        <v>1114338.0</v>
      </c>
      <c r="V71" s="52">
        <v>1158911.0</v>
      </c>
      <c r="W71" s="52">
        <v>1205267.0</v>
      </c>
      <c r="X71" s="52">
        <v>1253478.0</v>
      </c>
      <c r="Y71" s="52">
        <v>1303617.0</v>
      </c>
      <c r="Z71" s="52">
        <v>1355762.0</v>
      </c>
      <c r="AA71" s="52">
        <v>1409992.0</v>
      </c>
      <c r="AB71" s="52">
        <v>1466392.0</v>
      </c>
      <c r="AC71" s="52">
        <v>1525048.0</v>
      </c>
      <c r="AD71" s="52">
        <v>1586050.0</v>
      </c>
      <c r="AE71" s="52">
        <v>1649492.0</v>
      </c>
      <c r="AF71" s="52">
        <v>1715471.0</v>
      </c>
      <c r="AG71" s="52">
        <v>1784090.0</v>
      </c>
      <c r="AH71" s="52">
        <v>1855454.0</v>
      </c>
      <c r="AI71" s="52">
        <v>1929672.0</v>
      </c>
      <c r="AJ71" s="52">
        <v>2006859.0</v>
      </c>
    </row>
    <row r="72" ht="15.75" customHeight="1">
      <c r="A72" s="62" t="s">
        <v>150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63">
        <v>1224000.0</v>
      </c>
      <c r="M72" s="63">
        <v>1155100.0</v>
      </c>
      <c r="N72" s="63">
        <v>1072482.0</v>
      </c>
      <c r="O72" s="63">
        <v>981303.0</v>
      </c>
      <c r="P72" s="63">
        <v>880677.0</v>
      </c>
      <c r="Q72" s="52">
        <v>915904.0</v>
      </c>
      <c r="R72" s="52">
        <v>952540.0</v>
      </c>
      <c r="S72" s="52">
        <v>990642.0</v>
      </c>
      <c r="T72" s="52">
        <v>1030268.0</v>
      </c>
      <c r="U72" s="52">
        <v>1071478.0</v>
      </c>
      <c r="V72" s="52">
        <v>1114338.0</v>
      </c>
      <c r="W72" s="52">
        <v>1158911.0</v>
      </c>
      <c r="X72" s="52">
        <v>1205267.0</v>
      </c>
      <c r="Y72" s="52">
        <v>1253478.0</v>
      </c>
      <c r="Z72" s="52">
        <v>1303617.0</v>
      </c>
      <c r="AA72" s="52">
        <v>1355762.0</v>
      </c>
      <c r="AB72" s="52">
        <v>1409992.0</v>
      </c>
      <c r="AC72" s="52">
        <v>1466392.0</v>
      </c>
      <c r="AD72" s="52">
        <v>1525048.0</v>
      </c>
      <c r="AE72" s="52">
        <v>1586050.0</v>
      </c>
      <c r="AF72" s="52">
        <v>1649492.0</v>
      </c>
      <c r="AG72" s="52">
        <v>1715471.0</v>
      </c>
      <c r="AH72" s="52">
        <v>1784090.0</v>
      </c>
      <c r="AI72" s="52">
        <v>1855454.0</v>
      </c>
      <c r="AJ72" s="52">
        <v>1929672.0</v>
      </c>
    </row>
    <row r="73" ht="15.75" customHeight="1">
      <c r="A73" s="62" t="s">
        <v>151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63">
        <v>1224000.0</v>
      </c>
      <c r="N73" s="63">
        <v>1155100.0</v>
      </c>
      <c r="O73" s="63">
        <v>1072482.0</v>
      </c>
      <c r="P73" s="63">
        <v>981303.0</v>
      </c>
      <c r="Q73" s="63">
        <v>880677.0</v>
      </c>
      <c r="R73" s="52">
        <v>915904.0</v>
      </c>
      <c r="S73" s="52">
        <v>952540.0</v>
      </c>
      <c r="T73" s="52">
        <v>990642.0</v>
      </c>
      <c r="U73" s="52">
        <v>1030268.0</v>
      </c>
      <c r="V73" s="52">
        <v>1071478.0</v>
      </c>
      <c r="W73" s="52">
        <v>1114338.0</v>
      </c>
      <c r="X73" s="52">
        <v>1158911.0</v>
      </c>
      <c r="Y73" s="52">
        <v>1205267.0</v>
      </c>
      <c r="Z73" s="52">
        <v>1253478.0</v>
      </c>
      <c r="AA73" s="52">
        <v>1303617.0</v>
      </c>
      <c r="AB73" s="52">
        <v>1355762.0</v>
      </c>
      <c r="AC73" s="52">
        <v>1409992.0</v>
      </c>
      <c r="AD73" s="52">
        <v>1466392.0</v>
      </c>
      <c r="AE73" s="52">
        <v>1525048.0</v>
      </c>
      <c r="AF73" s="52">
        <v>1586050.0</v>
      </c>
      <c r="AG73" s="52">
        <v>1649492.0</v>
      </c>
      <c r="AH73" s="52">
        <v>1715471.0</v>
      </c>
      <c r="AI73" s="52">
        <v>1784090.0</v>
      </c>
      <c r="AJ73" s="52">
        <v>1855454.0</v>
      </c>
    </row>
    <row r="74" ht="15.75" customHeight="1">
      <c r="A74" s="62" t="s">
        <v>152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63">
        <v>1224000.0</v>
      </c>
      <c r="O74" s="63">
        <v>1155100.0</v>
      </c>
      <c r="P74" s="63">
        <v>1072482.0</v>
      </c>
      <c r="Q74" s="63">
        <v>981303.0</v>
      </c>
      <c r="R74" s="63">
        <v>880677.0</v>
      </c>
      <c r="S74" s="52">
        <v>915904.0</v>
      </c>
      <c r="T74" s="52">
        <v>952540.0</v>
      </c>
      <c r="U74" s="52">
        <v>990642.0</v>
      </c>
      <c r="V74" s="52">
        <v>1030268.0</v>
      </c>
      <c r="W74" s="52">
        <v>1071478.0</v>
      </c>
      <c r="X74" s="52">
        <v>1114338.0</v>
      </c>
      <c r="Y74" s="52">
        <v>1158911.0</v>
      </c>
      <c r="Z74" s="52">
        <v>1205267.0</v>
      </c>
      <c r="AA74" s="52">
        <v>1253478.0</v>
      </c>
      <c r="AB74" s="52">
        <v>1303617.0</v>
      </c>
      <c r="AC74" s="52">
        <v>1355762.0</v>
      </c>
      <c r="AD74" s="52">
        <v>1409992.0</v>
      </c>
      <c r="AE74" s="52">
        <v>1466392.0</v>
      </c>
      <c r="AF74" s="52">
        <v>1525048.0</v>
      </c>
      <c r="AG74" s="52">
        <v>1586050.0</v>
      </c>
      <c r="AH74" s="52">
        <v>1649492.0</v>
      </c>
      <c r="AI74" s="52">
        <v>1715471.0</v>
      </c>
      <c r="AJ74" s="52">
        <v>1784090.0</v>
      </c>
    </row>
    <row r="75" ht="15.75" customHeight="1">
      <c r="A75" s="62" t="s">
        <v>153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63">
        <v>1224000.0</v>
      </c>
      <c r="P75" s="63">
        <v>1155100.0</v>
      </c>
      <c r="Q75" s="63">
        <v>1072482.0</v>
      </c>
      <c r="R75" s="63">
        <v>981303.0</v>
      </c>
      <c r="S75" s="63">
        <v>880677.0</v>
      </c>
      <c r="T75" s="52">
        <v>915904.0</v>
      </c>
      <c r="U75" s="52">
        <v>952540.0</v>
      </c>
      <c r="V75" s="52">
        <v>990642.0</v>
      </c>
      <c r="W75" s="52">
        <v>1030268.0</v>
      </c>
      <c r="X75" s="52">
        <v>1071478.0</v>
      </c>
      <c r="Y75" s="52">
        <v>1114338.0</v>
      </c>
      <c r="Z75" s="52">
        <v>1158911.0</v>
      </c>
      <c r="AA75" s="52">
        <v>1205267.0</v>
      </c>
      <c r="AB75" s="52">
        <v>1253478.0</v>
      </c>
      <c r="AC75" s="52">
        <v>1303617.0</v>
      </c>
      <c r="AD75" s="52">
        <v>1355762.0</v>
      </c>
      <c r="AE75" s="52">
        <v>1409992.0</v>
      </c>
      <c r="AF75" s="52">
        <v>1466392.0</v>
      </c>
      <c r="AG75" s="52">
        <v>1525048.0</v>
      </c>
      <c r="AH75" s="52">
        <v>1586050.0</v>
      </c>
      <c r="AI75" s="52">
        <v>1649492.0</v>
      </c>
      <c r="AJ75" s="52">
        <v>1715471.0</v>
      </c>
    </row>
    <row r="76" ht="15.75" customHeight="1">
      <c r="A76" s="62" t="s">
        <v>154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63">
        <v>1224000.0</v>
      </c>
      <c r="Q76" s="63">
        <v>1155100.0</v>
      </c>
      <c r="R76" s="63">
        <v>1072482.0</v>
      </c>
      <c r="S76" s="63">
        <v>981303.0</v>
      </c>
      <c r="T76" s="63">
        <v>880677.0</v>
      </c>
      <c r="U76" s="52">
        <v>915904.0</v>
      </c>
      <c r="V76" s="52">
        <v>952540.0</v>
      </c>
      <c r="W76" s="52">
        <v>990642.0</v>
      </c>
      <c r="X76" s="52">
        <v>1030268.0</v>
      </c>
      <c r="Y76" s="52">
        <v>1071478.0</v>
      </c>
      <c r="Z76" s="52">
        <v>1114338.0</v>
      </c>
      <c r="AA76" s="52">
        <v>1158911.0</v>
      </c>
      <c r="AB76" s="52">
        <v>1205267.0</v>
      </c>
      <c r="AC76" s="52">
        <v>1253478.0</v>
      </c>
      <c r="AD76" s="52">
        <v>1303617.0</v>
      </c>
      <c r="AE76" s="52">
        <v>1355762.0</v>
      </c>
      <c r="AF76" s="52">
        <v>1409992.0</v>
      </c>
      <c r="AG76" s="52">
        <v>1466392.0</v>
      </c>
      <c r="AH76" s="52">
        <v>1525048.0</v>
      </c>
      <c r="AI76" s="52">
        <v>1586050.0</v>
      </c>
      <c r="AJ76" s="52">
        <v>1649492.0</v>
      </c>
    </row>
    <row r="77" ht="15.75" customHeight="1">
      <c r="A77" s="62" t="s">
        <v>155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63">
        <v>1224000.0</v>
      </c>
      <c r="R77" s="63">
        <v>1155100.0</v>
      </c>
      <c r="S77" s="63">
        <v>1072482.0</v>
      </c>
      <c r="T77" s="63">
        <v>981303.0</v>
      </c>
      <c r="U77" s="63">
        <v>880677.0</v>
      </c>
      <c r="V77" s="52">
        <v>915904.0</v>
      </c>
      <c r="W77" s="52">
        <v>952540.0</v>
      </c>
      <c r="X77" s="52">
        <v>990642.0</v>
      </c>
      <c r="Y77" s="52">
        <v>1030268.0</v>
      </c>
      <c r="Z77" s="52">
        <v>1071478.0</v>
      </c>
      <c r="AA77" s="52">
        <v>1114338.0</v>
      </c>
      <c r="AB77" s="52">
        <v>1158911.0</v>
      </c>
      <c r="AC77" s="52">
        <v>1205267.0</v>
      </c>
      <c r="AD77" s="52">
        <v>1253478.0</v>
      </c>
      <c r="AE77" s="52">
        <v>1303617.0</v>
      </c>
      <c r="AF77" s="52">
        <v>1355762.0</v>
      </c>
      <c r="AG77" s="52">
        <v>1409992.0</v>
      </c>
      <c r="AH77" s="52">
        <v>1466392.0</v>
      </c>
      <c r="AI77" s="52">
        <v>1525048.0</v>
      </c>
      <c r="AJ77" s="52">
        <v>1586050.0</v>
      </c>
    </row>
    <row r="78" ht="15.75" customHeight="1">
      <c r="A78" s="62" t="s">
        <v>156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63">
        <v>1224000.0</v>
      </c>
      <c r="S78" s="63">
        <v>1155100.0</v>
      </c>
      <c r="T78" s="63">
        <v>1072482.0</v>
      </c>
      <c r="U78" s="63">
        <v>981303.0</v>
      </c>
      <c r="V78" s="63">
        <v>880677.0</v>
      </c>
      <c r="W78" s="52">
        <v>915904.0</v>
      </c>
      <c r="X78" s="52">
        <v>952540.0</v>
      </c>
      <c r="Y78" s="52">
        <v>990642.0</v>
      </c>
      <c r="Z78" s="52">
        <v>1030268.0</v>
      </c>
      <c r="AA78" s="52">
        <v>1071478.0</v>
      </c>
      <c r="AB78" s="52">
        <v>1114338.0</v>
      </c>
      <c r="AC78" s="52">
        <v>1158911.0</v>
      </c>
      <c r="AD78" s="52">
        <v>1205267.0</v>
      </c>
      <c r="AE78" s="52">
        <v>1253478.0</v>
      </c>
      <c r="AF78" s="52">
        <v>1303617.0</v>
      </c>
      <c r="AG78" s="52">
        <v>1355762.0</v>
      </c>
      <c r="AH78" s="52">
        <v>1409992.0</v>
      </c>
      <c r="AI78" s="52">
        <v>1466392.0</v>
      </c>
      <c r="AJ78" s="52">
        <v>1525048.0</v>
      </c>
    </row>
    <row r="79" ht="15.75" customHeight="1">
      <c r="A79" s="62" t="s">
        <v>157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63">
        <v>1224000.0</v>
      </c>
      <c r="T79" s="63">
        <v>1155100.0</v>
      </c>
      <c r="U79" s="63">
        <v>1072482.0</v>
      </c>
      <c r="V79" s="63">
        <v>981303.0</v>
      </c>
      <c r="W79" s="63">
        <v>880677.0</v>
      </c>
      <c r="X79" s="52">
        <v>915904.0</v>
      </c>
      <c r="Y79" s="52">
        <v>952540.0</v>
      </c>
      <c r="Z79" s="52">
        <v>990642.0</v>
      </c>
      <c r="AA79" s="52">
        <v>1030268.0</v>
      </c>
      <c r="AB79" s="52">
        <v>1071478.0</v>
      </c>
      <c r="AC79" s="52">
        <v>1114338.0</v>
      </c>
      <c r="AD79" s="52">
        <v>1158911.0</v>
      </c>
      <c r="AE79" s="52">
        <v>1205267.0</v>
      </c>
      <c r="AF79" s="52">
        <v>1253478.0</v>
      </c>
      <c r="AG79" s="52">
        <v>1303617.0</v>
      </c>
      <c r="AH79" s="52">
        <v>1355762.0</v>
      </c>
      <c r="AI79" s="52">
        <v>1409992.0</v>
      </c>
      <c r="AJ79" s="52">
        <v>1466392.0</v>
      </c>
    </row>
    <row r="80" ht="15.75" customHeight="1">
      <c r="A80" s="62" t="s">
        <v>158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63">
        <v>1224000.0</v>
      </c>
      <c r="U80" s="63">
        <v>1155100.0</v>
      </c>
      <c r="V80" s="63">
        <v>1072482.0</v>
      </c>
      <c r="W80" s="63">
        <v>981303.0</v>
      </c>
      <c r="X80" s="63">
        <v>880677.0</v>
      </c>
      <c r="Y80" s="52">
        <v>915904.0</v>
      </c>
      <c r="Z80" s="52">
        <v>952540.0</v>
      </c>
      <c r="AA80" s="52">
        <v>990642.0</v>
      </c>
      <c r="AB80" s="52">
        <v>1030268.0</v>
      </c>
      <c r="AC80" s="52">
        <v>1071478.0</v>
      </c>
      <c r="AD80" s="52">
        <v>1114338.0</v>
      </c>
      <c r="AE80" s="52">
        <v>1158911.0</v>
      </c>
      <c r="AF80" s="52">
        <v>1205267.0</v>
      </c>
      <c r="AG80" s="52">
        <v>1253478.0</v>
      </c>
      <c r="AH80" s="52">
        <v>1303617.0</v>
      </c>
      <c r="AI80" s="52">
        <v>1355762.0</v>
      </c>
      <c r="AJ80" s="52">
        <v>1409992.0</v>
      </c>
    </row>
    <row r="81" ht="15.75" customHeight="1">
      <c r="A81" s="62" t="s">
        <v>159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63">
        <v>1224000.0</v>
      </c>
      <c r="V81" s="63">
        <v>1155100.0</v>
      </c>
      <c r="W81" s="63">
        <v>1072482.0</v>
      </c>
      <c r="X81" s="63">
        <v>981303.0</v>
      </c>
      <c r="Y81" s="63">
        <v>880677.0</v>
      </c>
      <c r="Z81" s="52">
        <v>915904.0</v>
      </c>
      <c r="AA81" s="52">
        <v>952540.0</v>
      </c>
      <c r="AB81" s="52">
        <v>990642.0</v>
      </c>
      <c r="AC81" s="52">
        <v>1030268.0</v>
      </c>
      <c r="AD81" s="52">
        <v>1071478.0</v>
      </c>
      <c r="AE81" s="52">
        <v>1114338.0</v>
      </c>
      <c r="AF81" s="52">
        <v>1158911.0</v>
      </c>
      <c r="AG81" s="52">
        <v>1205267.0</v>
      </c>
      <c r="AH81" s="52">
        <v>1253478.0</v>
      </c>
      <c r="AI81" s="52">
        <v>1303617.0</v>
      </c>
      <c r="AJ81" s="52">
        <v>1355762.0</v>
      </c>
    </row>
    <row r="82" ht="15.75" customHeight="1">
      <c r="A82" s="62" t="s">
        <v>160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63">
        <v>1224000.0</v>
      </c>
      <c r="W82" s="63">
        <v>1155100.0</v>
      </c>
      <c r="X82" s="63">
        <v>1072482.0</v>
      </c>
      <c r="Y82" s="63">
        <v>981303.0</v>
      </c>
      <c r="Z82" s="63">
        <v>880677.0</v>
      </c>
      <c r="AA82" s="52">
        <v>915904.0</v>
      </c>
      <c r="AB82" s="52">
        <v>952540.0</v>
      </c>
      <c r="AC82" s="52">
        <v>990642.0</v>
      </c>
      <c r="AD82" s="52">
        <v>1030268.0</v>
      </c>
      <c r="AE82" s="52">
        <v>1071478.0</v>
      </c>
      <c r="AF82" s="52">
        <v>1114338.0</v>
      </c>
      <c r="AG82" s="52">
        <v>1158911.0</v>
      </c>
      <c r="AH82" s="52">
        <v>1205267.0</v>
      </c>
      <c r="AI82" s="52">
        <v>1253478.0</v>
      </c>
      <c r="AJ82" s="52">
        <v>1303617.0</v>
      </c>
    </row>
    <row r="83" ht="15.75" customHeight="1">
      <c r="A83" s="62" t="s">
        <v>161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63">
        <v>1224000.0</v>
      </c>
      <c r="X83" s="63">
        <v>1155100.0</v>
      </c>
      <c r="Y83" s="63">
        <v>1072482.0</v>
      </c>
      <c r="Z83" s="63">
        <v>981303.0</v>
      </c>
      <c r="AA83" s="63">
        <v>880677.0</v>
      </c>
      <c r="AB83" s="52">
        <v>915904.0</v>
      </c>
      <c r="AC83" s="52">
        <v>952540.0</v>
      </c>
      <c r="AD83" s="52">
        <v>990642.0</v>
      </c>
      <c r="AE83" s="52">
        <v>1030268.0</v>
      </c>
      <c r="AF83" s="52">
        <v>1071478.0</v>
      </c>
      <c r="AG83" s="52">
        <v>1114338.0</v>
      </c>
      <c r="AH83" s="52">
        <v>1158911.0</v>
      </c>
      <c r="AI83" s="52">
        <v>1205267.0</v>
      </c>
      <c r="AJ83" s="52">
        <v>1253478.0</v>
      </c>
    </row>
    <row r="84" ht="15.75" customHeight="1">
      <c r="A84" s="62" t="s">
        <v>162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63">
        <v>1224000.0</v>
      </c>
      <c r="Y84" s="63">
        <v>1155100.0</v>
      </c>
      <c r="Z84" s="63">
        <v>1072482.0</v>
      </c>
      <c r="AA84" s="63">
        <v>981303.0</v>
      </c>
      <c r="AB84" s="63">
        <v>880677.0</v>
      </c>
      <c r="AC84" s="52">
        <v>915904.0</v>
      </c>
      <c r="AD84" s="52">
        <v>952540.0</v>
      </c>
      <c r="AE84" s="52">
        <v>990642.0</v>
      </c>
      <c r="AF84" s="52">
        <v>1030268.0</v>
      </c>
      <c r="AG84" s="52">
        <v>1071478.0</v>
      </c>
      <c r="AH84" s="52">
        <v>1114338.0</v>
      </c>
      <c r="AI84" s="52">
        <v>1158911.0</v>
      </c>
      <c r="AJ84" s="52">
        <v>1205267.0</v>
      </c>
    </row>
    <row r="85" ht="15.75" customHeight="1">
      <c r="A85" s="62" t="s">
        <v>163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63">
        <v>1224000.0</v>
      </c>
      <c r="Z85" s="63">
        <v>1155100.0</v>
      </c>
      <c r="AA85" s="63">
        <v>1072482.0</v>
      </c>
      <c r="AB85" s="63">
        <v>981303.0</v>
      </c>
      <c r="AC85" s="63">
        <v>880677.0</v>
      </c>
      <c r="AD85" s="52">
        <v>915904.0</v>
      </c>
      <c r="AE85" s="52">
        <v>952540.0</v>
      </c>
      <c r="AF85" s="52">
        <v>990642.0</v>
      </c>
      <c r="AG85" s="52">
        <v>1030268.0</v>
      </c>
      <c r="AH85" s="52">
        <v>1071478.0</v>
      </c>
      <c r="AI85" s="52">
        <v>1114338.0</v>
      </c>
      <c r="AJ85" s="52">
        <v>1158911.0</v>
      </c>
    </row>
    <row r="86" ht="15.75" customHeight="1">
      <c r="A86" s="62" t="s">
        <v>164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3">
        <v>1224000.0</v>
      </c>
      <c r="AA86" s="63">
        <v>1155100.0</v>
      </c>
      <c r="AB86" s="63">
        <v>1072482.0</v>
      </c>
      <c r="AC86" s="63">
        <v>981303.0</v>
      </c>
      <c r="AD86" s="63">
        <v>880677.0</v>
      </c>
      <c r="AE86" s="52">
        <v>915904.0</v>
      </c>
      <c r="AF86" s="52">
        <v>952540.0</v>
      </c>
      <c r="AG86" s="52">
        <v>990642.0</v>
      </c>
      <c r="AH86" s="52">
        <v>1030268.0</v>
      </c>
      <c r="AI86" s="52">
        <v>1071478.0</v>
      </c>
      <c r="AJ86" s="52">
        <v>1114338.0</v>
      </c>
    </row>
    <row r="87" ht="15.75" customHeight="1">
      <c r="A87" s="62" t="s">
        <v>165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63">
        <v>1224000.0</v>
      </c>
      <c r="AB87" s="63">
        <v>1155100.0</v>
      </c>
      <c r="AC87" s="63">
        <v>1072482.0</v>
      </c>
      <c r="AD87" s="63">
        <v>981303.0</v>
      </c>
      <c r="AE87" s="63">
        <v>880677.0</v>
      </c>
      <c r="AF87" s="52">
        <v>915904.0</v>
      </c>
      <c r="AG87" s="52">
        <v>952540.0</v>
      </c>
      <c r="AH87" s="52">
        <v>990642.0</v>
      </c>
      <c r="AI87" s="52">
        <v>1030268.0</v>
      </c>
      <c r="AJ87" s="52">
        <v>1071478.0</v>
      </c>
    </row>
    <row r="88" ht="15.75" customHeight="1">
      <c r="A88" s="62" t="s">
        <v>166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63">
        <v>1224000.0</v>
      </c>
      <c r="AC88" s="63">
        <v>1155100.0</v>
      </c>
      <c r="AD88" s="63">
        <v>1072482.0</v>
      </c>
      <c r="AE88" s="63">
        <v>981303.0</v>
      </c>
      <c r="AF88" s="63">
        <v>880677.0</v>
      </c>
      <c r="AG88" s="52">
        <v>915904.0</v>
      </c>
      <c r="AH88" s="52">
        <v>952540.0</v>
      </c>
      <c r="AI88" s="52">
        <v>990642.0</v>
      </c>
      <c r="AJ88" s="52">
        <v>1030268.0</v>
      </c>
    </row>
    <row r="89" ht="15.75" customHeight="1">
      <c r="A89" s="62" t="s">
        <v>167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63">
        <v>1224000.0</v>
      </c>
      <c r="AD89" s="63">
        <v>1155100.0</v>
      </c>
      <c r="AE89" s="63">
        <v>1072482.0</v>
      </c>
      <c r="AF89" s="63">
        <v>981303.0</v>
      </c>
      <c r="AG89" s="63">
        <v>880677.0</v>
      </c>
      <c r="AH89" s="52">
        <v>915904.0</v>
      </c>
      <c r="AI89" s="52">
        <v>952540.0</v>
      </c>
      <c r="AJ89" s="52">
        <v>990642.0</v>
      </c>
    </row>
    <row r="90" ht="15.75" customHeight="1">
      <c r="A90" s="62" t="s">
        <v>168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63">
        <v>1224000.0</v>
      </c>
      <c r="AE90" s="63">
        <v>1155100.0</v>
      </c>
      <c r="AF90" s="63">
        <v>1072482.0</v>
      </c>
      <c r="AG90" s="63">
        <v>981303.0</v>
      </c>
      <c r="AH90" s="63">
        <v>880677.0</v>
      </c>
      <c r="AI90" s="52">
        <v>915904.0</v>
      </c>
      <c r="AJ90" s="52">
        <v>952540.0</v>
      </c>
    </row>
    <row r="91" ht="15.75" customHeight="1">
      <c r="A91" s="62" t="s">
        <v>169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63">
        <v>1224000.0</v>
      </c>
      <c r="AF91" s="63">
        <v>1155100.0</v>
      </c>
      <c r="AG91" s="63">
        <v>1072482.0</v>
      </c>
      <c r="AH91" s="63">
        <v>981303.0</v>
      </c>
      <c r="AI91" s="63">
        <v>880677.0</v>
      </c>
      <c r="AJ91" s="52">
        <v>915904.0</v>
      </c>
    </row>
    <row r="92" ht="15.75" customHeight="1">
      <c r="A92" s="62" t="s">
        <v>170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67"/>
      <c r="AF92" s="63">
        <v>1224000.0</v>
      </c>
      <c r="AG92" s="63">
        <v>1155100.0</v>
      </c>
      <c r="AH92" s="63">
        <v>1072482.0</v>
      </c>
      <c r="AI92" s="63">
        <v>981303.0</v>
      </c>
      <c r="AJ92" s="63">
        <v>880677.0</v>
      </c>
    </row>
    <row r="93" ht="15.75" customHeight="1">
      <c r="A93" s="62" t="s">
        <v>171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67"/>
      <c r="AF93" s="67"/>
      <c r="AG93" s="63">
        <v>1224000.0</v>
      </c>
      <c r="AH93" s="63">
        <v>1155100.0</v>
      </c>
      <c r="AI93" s="63">
        <v>1072482.0</v>
      </c>
      <c r="AJ93" s="63">
        <v>981303.0</v>
      </c>
    </row>
    <row r="94" ht="15.75" customHeight="1">
      <c r="A94" s="62" t="s">
        <v>172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67"/>
      <c r="AF94" s="67"/>
      <c r="AG94" s="67"/>
      <c r="AH94" s="63">
        <v>1224000.0</v>
      </c>
      <c r="AI94" s="63">
        <v>1155100.0</v>
      </c>
      <c r="AJ94" s="63">
        <v>1072482.0</v>
      </c>
    </row>
    <row r="95" ht="15.75" customHeight="1">
      <c r="A95" s="62" t="s">
        <v>173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7"/>
      <c r="AJ95" s="7"/>
    </row>
    <row r="96" ht="15.75" customHeight="1">
      <c r="A96" s="15" t="s">
        <v>78</v>
      </c>
      <c r="B96" s="12">
        <v>400000.0</v>
      </c>
      <c r="C96" s="12">
        <v>702210.0</v>
      </c>
      <c r="D96" s="12">
        <v>1641867.0</v>
      </c>
      <c r="E96" s="12">
        <v>2853551.0</v>
      </c>
      <c r="F96" s="12">
        <v>4092139.0</v>
      </c>
      <c r="G96" s="12">
        <v>5275397.0</v>
      </c>
      <c r="H96" s="12">
        <v>6409252.0</v>
      </c>
      <c r="I96" s="12">
        <v>7842028.0</v>
      </c>
      <c r="J96" s="12">
        <v>9560541.0</v>
      </c>
      <c r="K96" s="12">
        <v>1.0869715E7</v>
      </c>
      <c r="L96" s="12">
        <v>1.2150672E7</v>
      </c>
      <c r="M96" s="12">
        <v>1.3343489E7</v>
      </c>
      <c r="N96" s="12">
        <v>1.3973092E7</v>
      </c>
      <c r="O96" s="12">
        <v>1.476497E7</v>
      </c>
      <c r="P96" s="12">
        <v>1.5559412E7</v>
      </c>
      <c r="Q96" s="12">
        <v>1.6615226E7</v>
      </c>
      <c r="R96" s="12">
        <v>1.7906007E7</v>
      </c>
      <c r="S96" s="12">
        <v>1.9281728E7</v>
      </c>
      <c r="T96" s="12">
        <v>2.0741156E7</v>
      </c>
      <c r="U96" s="12">
        <v>2.2258506E7</v>
      </c>
      <c r="V96" s="12">
        <v>2.3836079E7</v>
      </c>
      <c r="W96" s="12">
        <v>2.5476272E7</v>
      </c>
      <c r="X96" s="12">
        <v>2.7181574E7</v>
      </c>
      <c r="Y96" s="12">
        <v>2.8954575E7</v>
      </c>
      <c r="Z96" s="12">
        <v>3.0797967E7</v>
      </c>
      <c r="AA96" s="12">
        <v>3.271455E7</v>
      </c>
      <c r="AB96" s="12">
        <v>3.4707235E7</v>
      </c>
      <c r="AC96" s="12">
        <v>3.677905E7</v>
      </c>
      <c r="AD96" s="12">
        <v>3.8933143E7</v>
      </c>
      <c r="AE96" s="12">
        <v>4.1172787E7</v>
      </c>
      <c r="AF96" s="12">
        <v>4.3501385E7</v>
      </c>
      <c r="AG96" s="12">
        <v>4.5922476E7</v>
      </c>
      <c r="AH96" s="12">
        <v>4.8439742E7</v>
      </c>
      <c r="AI96" s="12">
        <v>4.9833008E7</v>
      </c>
      <c r="AJ96" s="12">
        <v>5.1399155E7</v>
      </c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7"/>
      <c r="AJ97" s="7"/>
    </row>
    <row r="98" ht="24.75" customHeight="1">
      <c r="A98" s="46" t="s">
        <v>174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7"/>
      <c r="AJ98" s="7"/>
    </row>
    <row r="99" ht="15.75" customHeight="1">
      <c r="A99" s="15" t="s">
        <v>175</v>
      </c>
      <c r="B99" s="12">
        <v>81300.0</v>
      </c>
      <c r="C99" s="12">
        <v>78048.0</v>
      </c>
      <c r="D99" s="50">
        <v>120000.0</v>
      </c>
      <c r="E99" s="12">
        <v>115200.0</v>
      </c>
      <c r="F99" s="12">
        <v>110400.0</v>
      </c>
      <c r="G99" s="12">
        <v>105600.0</v>
      </c>
      <c r="H99" s="12">
        <v>100800.0</v>
      </c>
      <c r="I99" s="12">
        <v>96000.0</v>
      </c>
      <c r="J99" s="12">
        <v>91200.0</v>
      </c>
      <c r="K99" s="12">
        <v>86400.0</v>
      </c>
      <c r="L99" s="12">
        <v>81600.0</v>
      </c>
      <c r="M99" s="12">
        <v>76800.0</v>
      </c>
      <c r="N99" s="12">
        <v>72000.0</v>
      </c>
      <c r="O99" s="12">
        <v>67200.0</v>
      </c>
      <c r="P99" s="12">
        <v>62400.0</v>
      </c>
      <c r="Q99" s="12">
        <v>57600.0</v>
      </c>
      <c r="R99" s="12">
        <v>52800.0</v>
      </c>
      <c r="S99" s="12">
        <v>48000.0</v>
      </c>
      <c r="T99" s="12">
        <v>43200.0</v>
      </c>
      <c r="U99" s="12">
        <v>38400.0</v>
      </c>
      <c r="V99" s="12">
        <v>33600.0</v>
      </c>
      <c r="W99" s="12">
        <v>28800.0</v>
      </c>
      <c r="X99" s="12">
        <v>24000.0</v>
      </c>
      <c r="Y99" s="12">
        <v>19200.0</v>
      </c>
      <c r="Z99" s="12">
        <v>14400.0</v>
      </c>
      <c r="AA99" s="12">
        <v>9600.0</v>
      </c>
      <c r="AB99" s="12">
        <v>4800.0</v>
      </c>
      <c r="AC99" s="12">
        <v>0.0</v>
      </c>
      <c r="AD99" s="15"/>
      <c r="AE99" s="15"/>
      <c r="AF99" s="15"/>
      <c r="AG99" s="15"/>
      <c r="AH99" s="15"/>
      <c r="AI99" s="15"/>
      <c r="AJ99" s="7"/>
    </row>
    <row r="100" ht="15.75" customHeight="1">
      <c r="A100" s="15" t="s">
        <v>95</v>
      </c>
      <c r="B100" s="48"/>
      <c r="C100" s="12">
        <v>121000.0</v>
      </c>
      <c r="D100" s="12">
        <v>112933.0</v>
      </c>
      <c r="E100" s="12">
        <v>104867.0</v>
      </c>
      <c r="F100" s="12">
        <v>96800.0</v>
      </c>
      <c r="G100" s="12">
        <v>88733.0</v>
      </c>
      <c r="H100" s="12">
        <v>80667.0</v>
      </c>
      <c r="I100" s="12">
        <v>72600.0</v>
      </c>
      <c r="J100" s="12">
        <v>64533.0</v>
      </c>
      <c r="K100" s="12">
        <v>56467.0</v>
      </c>
      <c r="L100" s="12">
        <v>48400.0</v>
      </c>
      <c r="M100" s="12">
        <v>40333.0</v>
      </c>
      <c r="N100" s="12">
        <v>32267.0</v>
      </c>
      <c r="O100" s="12">
        <v>24200.0</v>
      </c>
      <c r="P100" s="12">
        <v>16133.0</v>
      </c>
      <c r="Q100" s="12">
        <v>8067.0</v>
      </c>
      <c r="R100" s="54">
        <v>0.0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15"/>
      <c r="AD100" s="15"/>
      <c r="AE100" s="15"/>
      <c r="AF100" s="15"/>
      <c r="AG100" s="7"/>
      <c r="AH100" s="7"/>
      <c r="AI100" s="7"/>
      <c r="AJ100" s="7"/>
    </row>
    <row r="101" ht="15.75" customHeight="1">
      <c r="A101" s="15" t="s">
        <v>176</v>
      </c>
      <c r="B101" s="15"/>
      <c r="C101" s="48"/>
      <c r="D101" s="50">
        <v>154000.0</v>
      </c>
      <c r="E101" s="12">
        <v>143733.0</v>
      </c>
      <c r="F101" s="12">
        <v>133467.0</v>
      </c>
      <c r="G101" s="12">
        <v>123200.0</v>
      </c>
      <c r="H101" s="12">
        <v>112933.0</v>
      </c>
      <c r="I101" s="12">
        <v>102667.0</v>
      </c>
      <c r="J101" s="12">
        <v>92400.0</v>
      </c>
      <c r="K101" s="12">
        <v>82133.0</v>
      </c>
      <c r="L101" s="12">
        <v>71867.0</v>
      </c>
      <c r="M101" s="12">
        <v>61600.0</v>
      </c>
      <c r="N101" s="12">
        <v>51333.0</v>
      </c>
      <c r="O101" s="12">
        <v>41067.0</v>
      </c>
      <c r="P101" s="12">
        <v>30800.0</v>
      </c>
      <c r="Q101" s="12">
        <v>20533.0</v>
      </c>
      <c r="R101" s="12">
        <v>10267.0</v>
      </c>
      <c r="S101" s="54">
        <v>0.0</v>
      </c>
      <c r="T101" s="48"/>
      <c r="U101" s="48"/>
      <c r="V101" s="48"/>
      <c r="W101" s="48"/>
      <c r="X101" s="48"/>
      <c r="Y101" s="48"/>
      <c r="Z101" s="48"/>
      <c r="AA101" s="48"/>
      <c r="AB101" s="48"/>
      <c r="AC101" s="15"/>
      <c r="AD101" s="15"/>
      <c r="AE101" s="15"/>
      <c r="AF101" s="15"/>
      <c r="AG101" s="7"/>
      <c r="AH101" s="7"/>
      <c r="AI101" s="7"/>
      <c r="AJ101" s="7"/>
    </row>
    <row r="102" ht="15.75" customHeight="1">
      <c r="A102" s="68" t="s">
        <v>177</v>
      </c>
      <c r="B102" s="15"/>
      <c r="C102" s="48"/>
      <c r="D102" s="48"/>
      <c r="E102" s="48"/>
      <c r="F102" s="12">
        <v>96000.0</v>
      </c>
      <c r="G102" s="12">
        <v>89600.0</v>
      </c>
      <c r="H102" s="12">
        <v>83200.0</v>
      </c>
      <c r="I102" s="12">
        <v>76800.0</v>
      </c>
      <c r="J102" s="12">
        <v>70400.0</v>
      </c>
      <c r="K102" s="12">
        <v>64000.0</v>
      </c>
      <c r="L102" s="12">
        <v>57600.0</v>
      </c>
      <c r="M102" s="12">
        <v>51200.0</v>
      </c>
      <c r="N102" s="12">
        <v>44800.0</v>
      </c>
      <c r="O102" s="12">
        <v>38400.0</v>
      </c>
      <c r="P102" s="12">
        <v>32000.0</v>
      </c>
      <c r="Q102" s="12">
        <v>25600.0</v>
      </c>
      <c r="R102" s="12">
        <v>19200.0</v>
      </c>
      <c r="S102" s="12">
        <v>12800.0</v>
      </c>
      <c r="T102" s="12">
        <v>6400.0</v>
      </c>
      <c r="U102" s="12">
        <v>0.0</v>
      </c>
      <c r="V102" s="48"/>
      <c r="W102" s="48"/>
      <c r="X102" s="48"/>
      <c r="Y102" s="48"/>
      <c r="Z102" s="48"/>
      <c r="AA102" s="48"/>
      <c r="AB102" s="48"/>
      <c r="AC102" s="15"/>
      <c r="AD102" s="15"/>
      <c r="AE102" s="15"/>
      <c r="AF102" s="15"/>
      <c r="AG102" s="7"/>
      <c r="AH102" s="7"/>
      <c r="AI102" s="7"/>
      <c r="AJ102" s="7"/>
    </row>
    <row r="103" ht="15.75" customHeight="1">
      <c r="A103" s="68" t="s">
        <v>178</v>
      </c>
      <c r="B103" s="15"/>
      <c r="C103" s="48"/>
      <c r="D103" s="48"/>
      <c r="E103" s="48"/>
      <c r="F103" s="48"/>
      <c r="G103" s="12">
        <v>96000.0</v>
      </c>
      <c r="H103" s="12">
        <v>89600.0</v>
      </c>
      <c r="I103" s="12">
        <v>83200.0</v>
      </c>
      <c r="J103" s="12">
        <v>76800.0</v>
      </c>
      <c r="K103" s="12">
        <v>70400.0</v>
      </c>
      <c r="L103" s="12">
        <v>64000.0</v>
      </c>
      <c r="M103" s="12">
        <v>57600.0</v>
      </c>
      <c r="N103" s="12">
        <v>51200.0</v>
      </c>
      <c r="O103" s="12">
        <v>44800.0</v>
      </c>
      <c r="P103" s="12">
        <v>38400.0</v>
      </c>
      <c r="Q103" s="12">
        <v>32000.0</v>
      </c>
      <c r="R103" s="12">
        <v>25600.0</v>
      </c>
      <c r="S103" s="12">
        <v>19200.0</v>
      </c>
      <c r="T103" s="12">
        <v>12800.0</v>
      </c>
      <c r="U103" s="12">
        <v>6400.0</v>
      </c>
      <c r="V103" s="12">
        <v>0.0</v>
      </c>
      <c r="W103" s="48"/>
      <c r="X103" s="48"/>
      <c r="Y103" s="48"/>
      <c r="Z103" s="48"/>
      <c r="AA103" s="48"/>
      <c r="AB103" s="48"/>
      <c r="AC103" s="15"/>
      <c r="AD103" s="15"/>
      <c r="AE103" s="15"/>
      <c r="AF103" s="15"/>
      <c r="AG103" s="19"/>
      <c r="AH103" s="19"/>
      <c r="AI103" s="7"/>
      <c r="AJ103" s="7"/>
    </row>
    <row r="104" ht="15.75" customHeight="1">
      <c r="A104" s="68" t="s">
        <v>179</v>
      </c>
      <c r="B104" s="15"/>
      <c r="C104" s="48"/>
      <c r="D104" s="48"/>
      <c r="E104" s="48"/>
      <c r="F104" s="48"/>
      <c r="G104" s="48"/>
      <c r="H104" s="12">
        <v>96000.0</v>
      </c>
      <c r="I104" s="12">
        <v>89600.0</v>
      </c>
      <c r="J104" s="12">
        <v>83200.0</v>
      </c>
      <c r="K104" s="12">
        <v>76800.0</v>
      </c>
      <c r="L104" s="12">
        <v>70400.0</v>
      </c>
      <c r="M104" s="12">
        <v>64000.0</v>
      </c>
      <c r="N104" s="12">
        <v>57600.0</v>
      </c>
      <c r="O104" s="12">
        <v>51200.0</v>
      </c>
      <c r="P104" s="12">
        <v>44800.0</v>
      </c>
      <c r="Q104" s="12">
        <v>38400.0</v>
      </c>
      <c r="R104" s="12">
        <v>32000.0</v>
      </c>
      <c r="S104" s="12">
        <v>25600.0</v>
      </c>
      <c r="T104" s="12">
        <v>19200.0</v>
      </c>
      <c r="U104" s="12">
        <v>12800.0</v>
      </c>
      <c r="V104" s="12">
        <v>6400.0</v>
      </c>
      <c r="W104" s="12">
        <v>0.0</v>
      </c>
      <c r="X104" s="48"/>
      <c r="Y104" s="48"/>
      <c r="Z104" s="48"/>
      <c r="AA104" s="48"/>
      <c r="AB104" s="48"/>
      <c r="AC104" s="15"/>
      <c r="AD104" s="15"/>
      <c r="AE104" s="15"/>
      <c r="AF104" s="15"/>
      <c r="AG104" s="15"/>
      <c r="AH104" s="19"/>
      <c r="AI104" s="7"/>
      <c r="AJ104" s="7"/>
    </row>
    <row r="105" ht="15.75" customHeight="1">
      <c r="A105" s="68" t="s">
        <v>180</v>
      </c>
      <c r="B105" s="15"/>
      <c r="C105" s="48"/>
      <c r="D105" s="48"/>
      <c r="E105" s="48"/>
      <c r="F105" s="48"/>
      <c r="G105" s="48"/>
      <c r="H105" s="48"/>
      <c r="I105" s="12">
        <v>96000.0</v>
      </c>
      <c r="J105" s="12">
        <v>89600.0</v>
      </c>
      <c r="K105" s="12">
        <v>83200.0</v>
      </c>
      <c r="L105" s="12">
        <v>76800.0</v>
      </c>
      <c r="M105" s="12">
        <v>70400.0</v>
      </c>
      <c r="N105" s="12">
        <v>64000.0</v>
      </c>
      <c r="O105" s="12">
        <v>57600.0</v>
      </c>
      <c r="P105" s="12">
        <v>51200.0</v>
      </c>
      <c r="Q105" s="12">
        <v>44800.0</v>
      </c>
      <c r="R105" s="12">
        <v>38400.0</v>
      </c>
      <c r="S105" s="12">
        <v>32000.0</v>
      </c>
      <c r="T105" s="12">
        <v>25600.0</v>
      </c>
      <c r="U105" s="12">
        <v>19200.0</v>
      </c>
      <c r="V105" s="12">
        <v>12800.0</v>
      </c>
      <c r="W105" s="12">
        <v>6400.0</v>
      </c>
      <c r="X105" s="48"/>
      <c r="Y105" s="48"/>
      <c r="Z105" s="48"/>
      <c r="AA105" s="48"/>
      <c r="AB105" s="48"/>
      <c r="AC105" s="15"/>
      <c r="AD105" s="15"/>
      <c r="AE105" s="15"/>
      <c r="AF105" s="15"/>
      <c r="AG105" s="19"/>
      <c r="AH105" s="19"/>
      <c r="AI105" s="7"/>
      <c r="AJ105" s="7"/>
    </row>
    <row r="106" ht="15.75" customHeight="1">
      <c r="A106" s="68" t="s">
        <v>181</v>
      </c>
      <c r="B106" s="15"/>
      <c r="C106" s="48"/>
      <c r="D106" s="48"/>
      <c r="E106" s="48"/>
      <c r="F106" s="48"/>
      <c r="G106" s="48"/>
      <c r="H106" s="48"/>
      <c r="I106" s="48"/>
      <c r="J106" s="12">
        <v>96000.0</v>
      </c>
      <c r="K106" s="12">
        <v>89600.0</v>
      </c>
      <c r="L106" s="12">
        <v>83200.0</v>
      </c>
      <c r="M106" s="12">
        <v>76800.0</v>
      </c>
      <c r="N106" s="12">
        <v>70400.0</v>
      </c>
      <c r="O106" s="12">
        <v>64000.0</v>
      </c>
      <c r="P106" s="12">
        <v>57600.0</v>
      </c>
      <c r="Q106" s="12">
        <v>51200.0</v>
      </c>
      <c r="R106" s="12">
        <v>44800.0</v>
      </c>
      <c r="S106" s="12">
        <v>38400.0</v>
      </c>
      <c r="T106" s="12">
        <v>32000.0</v>
      </c>
      <c r="U106" s="12">
        <v>25600.0</v>
      </c>
      <c r="V106" s="12">
        <v>19200.0</v>
      </c>
      <c r="W106" s="12">
        <v>12800.0</v>
      </c>
      <c r="X106" s="12">
        <v>6400.0</v>
      </c>
      <c r="Y106" s="12">
        <v>0.0</v>
      </c>
      <c r="Z106" s="48"/>
      <c r="AA106" s="48"/>
      <c r="AB106" s="48"/>
      <c r="AC106" s="15"/>
      <c r="AD106" s="15"/>
      <c r="AE106" s="15"/>
      <c r="AF106" s="15"/>
      <c r="AG106" s="19"/>
      <c r="AH106" s="19"/>
      <c r="AI106" s="7"/>
      <c r="AJ106" s="7"/>
    </row>
    <row r="107" ht="15.75" customHeight="1">
      <c r="A107" s="68" t="s">
        <v>182</v>
      </c>
      <c r="B107" s="15"/>
      <c r="C107" s="48"/>
      <c r="D107" s="48"/>
      <c r="E107" s="48"/>
      <c r="F107" s="48"/>
      <c r="G107" s="48"/>
      <c r="H107" s="48"/>
      <c r="I107" s="48"/>
      <c r="J107" s="48"/>
      <c r="K107" s="12">
        <v>96000.0</v>
      </c>
      <c r="L107" s="12">
        <v>89600.0</v>
      </c>
      <c r="M107" s="12">
        <v>83200.0</v>
      </c>
      <c r="N107" s="12">
        <v>76800.0</v>
      </c>
      <c r="O107" s="12">
        <v>70400.0</v>
      </c>
      <c r="P107" s="12">
        <v>64000.0</v>
      </c>
      <c r="Q107" s="12">
        <v>57600.0</v>
      </c>
      <c r="R107" s="12">
        <v>51200.0</v>
      </c>
      <c r="S107" s="12">
        <v>44800.0</v>
      </c>
      <c r="T107" s="12">
        <v>38400.0</v>
      </c>
      <c r="U107" s="12">
        <v>32000.0</v>
      </c>
      <c r="V107" s="12">
        <v>25600.0</v>
      </c>
      <c r="W107" s="12">
        <v>19200.0</v>
      </c>
      <c r="X107" s="12">
        <v>12800.0</v>
      </c>
      <c r="Y107" s="12">
        <v>6400.0</v>
      </c>
      <c r="Z107" s="12">
        <v>0.0</v>
      </c>
      <c r="AA107" s="48"/>
      <c r="AB107" s="48"/>
      <c r="AC107" s="15"/>
      <c r="AD107" s="15"/>
      <c r="AE107" s="15"/>
      <c r="AF107" s="15"/>
      <c r="AG107" s="19"/>
      <c r="AH107" s="19"/>
      <c r="AI107" s="7"/>
      <c r="AJ107" s="7"/>
    </row>
    <row r="108" ht="15.75" customHeight="1">
      <c r="A108" s="19" t="s">
        <v>183</v>
      </c>
      <c r="B108" s="15"/>
      <c r="C108" s="48"/>
      <c r="D108" s="48"/>
      <c r="E108" s="48"/>
      <c r="F108" s="48"/>
      <c r="G108" s="48"/>
      <c r="H108" s="48"/>
      <c r="I108" s="48"/>
      <c r="J108" s="48"/>
      <c r="K108" s="12">
        <v>1200000.0</v>
      </c>
      <c r="L108" s="12">
        <v>1120000.0</v>
      </c>
      <c r="M108" s="12">
        <v>1040000.0</v>
      </c>
      <c r="N108" s="12">
        <v>960000.0</v>
      </c>
      <c r="O108" s="12">
        <v>880000.0</v>
      </c>
      <c r="P108" s="12">
        <v>800000.0</v>
      </c>
      <c r="Q108" s="12">
        <v>720000.0</v>
      </c>
      <c r="R108" s="12">
        <v>640000.0</v>
      </c>
      <c r="S108" s="12">
        <v>560000.0</v>
      </c>
      <c r="T108" s="12">
        <v>480000.0</v>
      </c>
      <c r="U108" s="12">
        <v>400000.0</v>
      </c>
      <c r="V108" s="12">
        <v>320000.0</v>
      </c>
      <c r="W108" s="12">
        <v>240000.0</v>
      </c>
      <c r="X108" s="12">
        <v>160000.0</v>
      </c>
      <c r="Y108" s="12">
        <v>80000.0</v>
      </c>
      <c r="Z108" s="12">
        <v>0.0</v>
      </c>
      <c r="AA108" s="15"/>
      <c r="AB108" s="15"/>
      <c r="AC108" s="15"/>
      <c r="AD108" s="15"/>
      <c r="AE108" s="15"/>
      <c r="AF108" s="15"/>
      <c r="AG108" s="19"/>
      <c r="AH108" s="19"/>
      <c r="AI108" s="7"/>
      <c r="AJ108" s="7"/>
    </row>
    <row r="109" ht="15.75" customHeight="1">
      <c r="A109" s="19"/>
      <c r="B109" s="15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9"/>
      <c r="AH109" s="19"/>
      <c r="AI109" s="7"/>
      <c r="AJ109" s="7"/>
    </row>
    <row r="110" ht="15.75" customHeight="1">
      <c r="A110" s="7"/>
      <c r="B110" s="15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7"/>
      <c r="AH110" s="7"/>
      <c r="AI110" s="7"/>
      <c r="AJ110" s="7"/>
    </row>
    <row r="111" ht="15.75" customHeight="1">
      <c r="A111" s="7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7"/>
      <c r="AH111" s="7"/>
      <c r="AI111" s="7"/>
      <c r="AJ111" s="7"/>
    </row>
    <row r="112" ht="15.75" customHeight="1">
      <c r="A112" s="7"/>
      <c r="B112" s="12">
        <v>81300.0</v>
      </c>
      <c r="C112" s="12">
        <v>199048.0</v>
      </c>
      <c r="D112" s="12">
        <v>386933.0</v>
      </c>
      <c r="E112" s="12">
        <v>363800.0</v>
      </c>
      <c r="F112" s="12">
        <v>436667.0</v>
      </c>
      <c r="G112" s="12">
        <v>503133.0</v>
      </c>
      <c r="H112" s="12">
        <v>563200.0</v>
      </c>
      <c r="I112" s="12">
        <v>616867.0</v>
      </c>
      <c r="J112" s="12">
        <v>664133.0</v>
      </c>
      <c r="K112" s="12">
        <v>1905000.0</v>
      </c>
      <c r="L112" s="12">
        <v>1763467.0</v>
      </c>
      <c r="M112" s="12">
        <v>1621933.0</v>
      </c>
      <c r="N112" s="12">
        <v>1480400.0</v>
      </c>
      <c r="O112" s="12">
        <v>1338867.0</v>
      </c>
      <c r="P112" s="12">
        <v>1197333.0</v>
      </c>
      <c r="Q112" s="12">
        <v>1055800.0</v>
      </c>
      <c r="R112" s="12">
        <v>914267.0</v>
      </c>
      <c r="S112" s="12">
        <v>780800.0</v>
      </c>
      <c r="T112" s="12">
        <v>657600.0</v>
      </c>
      <c r="U112" s="12">
        <v>534400.0</v>
      </c>
      <c r="V112" s="12">
        <v>417600.0</v>
      </c>
      <c r="W112" s="12">
        <v>307200.0</v>
      </c>
      <c r="X112" s="12">
        <v>203200.0</v>
      </c>
      <c r="Y112" s="12">
        <v>105600.0</v>
      </c>
      <c r="Z112" s="12">
        <v>14400.0</v>
      </c>
      <c r="AA112" s="12">
        <v>9600.0</v>
      </c>
      <c r="AB112" s="12">
        <v>4800.0</v>
      </c>
      <c r="AC112" s="12">
        <v>0.0</v>
      </c>
      <c r="AD112" s="12">
        <v>0.0</v>
      </c>
      <c r="AE112" s="12">
        <v>0.0</v>
      </c>
      <c r="AF112" s="12">
        <v>0.0</v>
      </c>
      <c r="AG112" s="7"/>
      <c r="AH112" s="7"/>
      <c r="AI112" s="7"/>
      <c r="AJ112" s="7"/>
    </row>
    <row r="113" ht="15.75" customHeight="1">
      <c r="A113" s="7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7"/>
      <c r="AH113" s="7"/>
      <c r="AI113" s="7"/>
      <c r="AJ113" s="7"/>
    </row>
    <row r="114" ht="15.75" customHeight="1">
      <c r="A114" s="69"/>
      <c r="B114" s="70">
        <v>318700.0</v>
      </c>
      <c r="C114" s="70">
        <v>503162.0</v>
      </c>
      <c r="D114" s="70">
        <v>1254934.0</v>
      </c>
      <c r="E114" s="70">
        <v>2489751.0</v>
      </c>
      <c r="F114" s="70">
        <v>3655473.0</v>
      </c>
      <c r="G114" s="70">
        <v>4772263.0</v>
      </c>
      <c r="H114" s="70">
        <v>5846052.0</v>
      </c>
      <c r="I114" s="70">
        <v>7225161.0</v>
      </c>
      <c r="J114" s="70">
        <v>8896407.0</v>
      </c>
      <c r="K114" s="70">
        <v>8964715.0</v>
      </c>
      <c r="L114" s="70">
        <v>1.0387206E7</v>
      </c>
      <c r="M114" s="70">
        <v>1.1721556E7</v>
      </c>
      <c r="N114" s="70">
        <v>1.2492692E7</v>
      </c>
      <c r="O114" s="70">
        <v>1.3426103E7</v>
      </c>
      <c r="P114" s="70">
        <v>1.4362078E7</v>
      </c>
      <c r="Q114" s="70">
        <v>1.5559426E7</v>
      </c>
      <c r="R114" s="70">
        <v>1.699174E7</v>
      </c>
      <c r="S114" s="70">
        <v>1.8500928E7</v>
      </c>
      <c r="T114" s="70">
        <v>2.0083556E7</v>
      </c>
      <c r="U114" s="70">
        <v>2.1724106E7</v>
      </c>
      <c r="V114" s="70">
        <v>2.3418479E7</v>
      </c>
      <c r="W114" s="70">
        <v>2.5169072E7</v>
      </c>
      <c r="X114" s="70">
        <v>2.6978374E7</v>
      </c>
      <c r="Y114" s="70">
        <v>2.8848975E7</v>
      </c>
      <c r="Z114" s="70">
        <v>3.0783567E7</v>
      </c>
      <c r="AA114" s="70">
        <v>3.270495E7</v>
      </c>
      <c r="AB114" s="70">
        <v>3.4702435E7</v>
      </c>
      <c r="AC114" s="70">
        <v>3.677905E7</v>
      </c>
      <c r="AD114" s="70">
        <v>3.8933143E7</v>
      </c>
      <c r="AE114" s="70">
        <v>4.1172787E7</v>
      </c>
      <c r="AF114" s="70">
        <v>4.3501385E7</v>
      </c>
      <c r="AG114" s="70">
        <v>4.5922476E7</v>
      </c>
      <c r="AH114" s="70">
        <v>4.8439742E7</v>
      </c>
      <c r="AI114" s="70">
        <v>4.9833008E7</v>
      </c>
      <c r="AJ114" s="70">
        <v>5.1399155E7</v>
      </c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</row>
    <row r="120" ht="15.75" customHeight="1">
      <c r="A120" s="13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13"/>
      <c r="AH120" s="13"/>
      <c r="AI120" s="13"/>
      <c r="AJ120" s="13"/>
    </row>
    <row r="121" ht="15.75" customHeight="1">
      <c r="A121" s="13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13"/>
      <c r="AH121" s="13"/>
      <c r="AI121" s="13"/>
      <c r="AJ121" s="13"/>
    </row>
    <row r="122" ht="15.75" customHeight="1">
      <c r="A122" s="13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13"/>
      <c r="AH122" s="13"/>
      <c r="AI122" s="13"/>
      <c r="AJ122" s="13"/>
    </row>
    <row r="123" ht="15.75" customHeight="1">
      <c r="A123" s="13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13"/>
      <c r="AH123" s="13"/>
      <c r="AI123" s="13"/>
      <c r="AJ123" s="13"/>
    </row>
    <row r="124" ht="15.75" customHeight="1">
      <c r="A124" s="13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13"/>
      <c r="AH124" s="13"/>
      <c r="AI124" s="13"/>
      <c r="AJ124" s="13"/>
    </row>
    <row r="125" ht="15.75" customHeight="1">
      <c r="A125" s="13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13"/>
      <c r="AH125" s="13"/>
      <c r="AI125" s="13"/>
      <c r="AJ125" s="13"/>
    </row>
    <row r="126" ht="15.75" customHeight="1">
      <c r="A126" s="13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13"/>
      <c r="AH126" s="13"/>
      <c r="AI126" s="13"/>
      <c r="AJ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</row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">
    <mergeCell ref="A5:E5"/>
    <mergeCell ref="A7:G7"/>
  </mergeCells>
  <drawing r:id="rId1"/>
</worksheet>
</file>